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s plus (evolutie)\Données\Données pour publication web\plusplans_emp\"/>
    </mc:Choice>
  </mc:AlternateContent>
  <xr:revisionPtr revIDLastSave="0" documentId="13_ncr:1_{BD24B855-0076-46B6-9A2F-60068118B671}" xr6:coauthVersionLast="47" xr6:coauthVersionMax="47" xr10:uidLastSave="{00000000-0000-0000-0000-000000000000}"/>
  <bookViews>
    <workbookView xWindow="-108" yWindow="-108" windowWidth="23256" windowHeight="12456" firstSheet="31" activeTab="41" xr2:uid="{00000000-000D-0000-FFFF-FFFF00000000}"/>
  </bookViews>
  <sheets>
    <sheet name="20161 " sheetId="25" r:id="rId1"/>
    <sheet name="20162 " sheetId="24" r:id="rId2"/>
    <sheet name="20163 " sheetId="23" r:id="rId3"/>
    <sheet name="20164 " sheetId="22" r:id="rId4"/>
    <sheet name="20171 " sheetId="21" r:id="rId5"/>
    <sheet name="20172 " sheetId="20" r:id="rId6"/>
    <sheet name="20173" sheetId="19" r:id="rId7"/>
    <sheet name="20174" sheetId="17" r:id="rId8"/>
    <sheet name="20181 " sheetId="18" r:id="rId9"/>
    <sheet name="20182" sheetId="27" r:id="rId10"/>
    <sheet name="20183 " sheetId="29" r:id="rId11"/>
    <sheet name="20184" sheetId="30" r:id="rId12"/>
    <sheet name="20191" sheetId="31" r:id="rId13"/>
    <sheet name="20192" sheetId="32" r:id="rId14"/>
    <sheet name="20193" sheetId="33" r:id="rId15"/>
    <sheet name="20194" sheetId="34" r:id="rId16"/>
    <sheet name="20201" sheetId="35" r:id="rId17"/>
    <sheet name="20202" sheetId="36" r:id="rId18"/>
    <sheet name="20203" sheetId="37" r:id="rId19"/>
    <sheet name="20204" sheetId="38" r:id="rId20"/>
    <sheet name="20211" sheetId="39" r:id="rId21"/>
    <sheet name="20212" sheetId="40" r:id="rId22"/>
    <sheet name="20213" sheetId="41" r:id="rId23"/>
    <sheet name="20214" sheetId="42" r:id="rId24"/>
    <sheet name="20221" sheetId="43" r:id="rId25"/>
    <sheet name="20222" sheetId="44" r:id="rId26"/>
    <sheet name="20223" sheetId="45" r:id="rId27"/>
    <sheet name="20224" sheetId="46" r:id="rId28"/>
    <sheet name="20231" sheetId="47" r:id="rId29"/>
    <sheet name="20232" sheetId="48" r:id="rId30"/>
    <sheet name="20233" sheetId="49" r:id="rId31"/>
    <sheet name="20234" sheetId="50" r:id="rId32"/>
    <sheet name="20241" sheetId="51" r:id="rId33"/>
    <sheet name="20242" sheetId="52" r:id="rId34"/>
    <sheet name="Feuil1" sheetId="57" r:id="rId35"/>
    <sheet name="20243" sheetId="53" r:id="rId36"/>
    <sheet name="20244" sheetId="54" r:id="rId37"/>
    <sheet name="20251" sheetId="55" r:id="rId38"/>
    <sheet name="20252" sheetId="56" r:id="rId39"/>
    <sheet name="20253" sheetId="58" r:id="rId40"/>
    <sheet name="20254" sheetId="59" r:id="rId41"/>
    <sheet name="20261" sheetId="60" r:id="rId4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4" i="60" l="1"/>
  <c r="P24" i="60"/>
  <c r="O24" i="60"/>
  <c r="N24" i="60"/>
  <c r="M24" i="60"/>
  <c r="L24" i="60"/>
  <c r="K24" i="60"/>
  <c r="J24" i="60"/>
  <c r="I24" i="60"/>
  <c r="H24" i="60"/>
  <c r="G24" i="60"/>
  <c r="F24" i="60"/>
  <c r="E24" i="60"/>
  <c r="D24" i="60"/>
  <c r="C24" i="60"/>
  <c r="A3" i="60"/>
  <c r="Q24" i="59"/>
  <c r="P24" i="59"/>
  <c r="O24" i="59"/>
  <c r="N24" i="59"/>
  <c r="M24" i="59"/>
  <c r="L24" i="59"/>
  <c r="K24" i="59"/>
  <c r="J24" i="59"/>
  <c r="I24" i="59"/>
  <c r="H24" i="59"/>
  <c r="G24" i="59"/>
  <c r="F24" i="59"/>
  <c r="E24" i="59"/>
  <c r="D24" i="59"/>
  <c r="C24" i="59"/>
  <c r="A3" i="59"/>
  <c r="Q24" i="58"/>
  <c r="P24" i="58"/>
  <c r="O24" i="58"/>
  <c r="N24" i="58"/>
  <c r="M24" i="58"/>
  <c r="L24" i="58"/>
  <c r="K24" i="58"/>
  <c r="J24" i="58"/>
  <c r="I24" i="58"/>
  <c r="H24" i="58"/>
  <c r="G24" i="58"/>
  <c r="F24" i="58"/>
  <c r="E24" i="58"/>
  <c r="D24" i="58"/>
  <c r="C24" i="58"/>
  <c r="A3" i="58"/>
  <c r="A3" i="56"/>
  <c r="A3" i="55"/>
  <c r="P22" i="54"/>
  <c r="P23" i="54" s="1"/>
  <c r="P20" i="54"/>
  <c r="P19" i="54"/>
  <c r="P18" i="54"/>
  <c r="P17" i="54"/>
  <c r="P16" i="54"/>
  <c r="P14" i="54"/>
  <c r="P13" i="54"/>
  <c r="P12" i="54"/>
  <c r="P11" i="54"/>
  <c r="P10" i="54"/>
  <c r="P8" i="54"/>
  <c r="P9" i="54" s="1"/>
  <c r="A3" i="54"/>
  <c r="P22" i="53"/>
  <c r="P23" i="53" s="1"/>
  <c r="P20" i="53"/>
  <c r="P19" i="53"/>
  <c r="P18" i="53"/>
  <c r="P17" i="53"/>
  <c r="P16" i="53"/>
  <c r="P21" i="53" s="1"/>
  <c r="P14" i="53"/>
  <c r="P15" i="53" s="1"/>
  <c r="P13" i="53"/>
  <c r="P12" i="53"/>
  <c r="P11" i="53"/>
  <c r="P10" i="53"/>
  <c r="P8" i="53"/>
  <c r="P9" i="53" s="1"/>
  <c r="A3" i="53"/>
  <c r="O22" i="52"/>
  <c r="O23" i="52" s="1"/>
  <c r="O20" i="52"/>
  <c r="O19" i="52"/>
  <c r="O18" i="52"/>
  <c r="O17" i="52"/>
  <c r="O16" i="52"/>
  <c r="O21" i="52" s="1"/>
  <c r="O14" i="52"/>
  <c r="O13" i="52"/>
  <c r="O12" i="52"/>
  <c r="O11" i="52"/>
  <c r="O10" i="52"/>
  <c r="O8" i="52"/>
  <c r="O9" i="52" s="1"/>
  <c r="A3" i="52"/>
  <c r="N24" i="51"/>
  <c r="M24" i="51"/>
  <c r="L24" i="51"/>
  <c r="K24" i="51"/>
  <c r="J24" i="51"/>
  <c r="I24" i="51"/>
  <c r="H24" i="51"/>
  <c r="G24" i="51"/>
  <c r="F24" i="51"/>
  <c r="E24" i="51"/>
  <c r="D24" i="51"/>
  <c r="C24" i="51"/>
  <c r="O22" i="51"/>
  <c r="O23" i="51" s="1"/>
  <c r="O21" i="51"/>
  <c r="O20" i="51"/>
  <c r="O19" i="51"/>
  <c r="O18" i="51"/>
  <c r="O17" i="51"/>
  <c r="O16" i="51"/>
  <c r="O14" i="51"/>
  <c r="O13" i="51"/>
  <c r="O15" i="51" s="1"/>
  <c r="O12" i="51"/>
  <c r="O11" i="51"/>
  <c r="O10" i="51"/>
  <c r="O8" i="51"/>
  <c r="O9" i="51" s="1"/>
  <c r="A3" i="51"/>
  <c r="O22" i="50"/>
  <c r="O23" i="50" s="1"/>
  <c r="O20" i="50"/>
  <c r="O19" i="50"/>
  <c r="O18" i="50"/>
  <c r="O17" i="50"/>
  <c r="O16" i="50"/>
  <c r="O14" i="50"/>
  <c r="O13" i="50"/>
  <c r="O12" i="50"/>
  <c r="O11" i="50"/>
  <c r="O10" i="50"/>
  <c r="O8" i="50"/>
  <c r="O9" i="50" s="1"/>
  <c r="A3" i="50"/>
  <c r="O22" i="49"/>
  <c r="O23" i="49" s="1"/>
  <c r="O20" i="49"/>
  <c r="O19" i="49"/>
  <c r="O18" i="49"/>
  <c r="O17" i="49"/>
  <c r="O16" i="49"/>
  <c r="O21" i="49" s="1"/>
  <c r="O14" i="49"/>
  <c r="O13" i="49"/>
  <c r="O12" i="49"/>
  <c r="O11" i="49"/>
  <c r="O10" i="49"/>
  <c r="O15" i="49" s="1"/>
  <c r="O9" i="49"/>
  <c r="O24" i="49" s="1"/>
  <c r="O8" i="49"/>
  <c r="A3" i="49"/>
  <c r="M24" i="48"/>
  <c r="L24" i="48"/>
  <c r="K24" i="48"/>
  <c r="J24" i="48"/>
  <c r="I24" i="48"/>
  <c r="H24" i="48"/>
  <c r="G24" i="48"/>
  <c r="F24" i="48"/>
  <c r="E24" i="48"/>
  <c r="D24" i="48"/>
  <c r="C24" i="48"/>
  <c r="N22" i="48"/>
  <c r="N23" i="48" s="1"/>
  <c r="N20" i="48"/>
  <c r="N19" i="48"/>
  <c r="N18" i="48"/>
  <c r="N17" i="48"/>
  <c r="N16" i="48"/>
  <c r="N21" i="48" s="1"/>
  <c r="N14" i="48"/>
  <c r="N13" i="48"/>
  <c r="N12" i="48"/>
  <c r="N11" i="48"/>
  <c r="N10" i="48"/>
  <c r="N8" i="48"/>
  <c r="N9" i="48" s="1"/>
  <c r="A3" i="48"/>
  <c r="M24" i="47"/>
  <c r="L24" i="47"/>
  <c r="K24" i="47"/>
  <c r="J24" i="47"/>
  <c r="I24" i="47"/>
  <c r="H24" i="47"/>
  <c r="G24" i="47"/>
  <c r="F24" i="47"/>
  <c r="E24" i="47"/>
  <c r="D24" i="47"/>
  <c r="C24" i="47"/>
  <c r="N22" i="47"/>
  <c r="N23" i="47" s="1"/>
  <c r="N20" i="47"/>
  <c r="N19" i="47"/>
  <c r="N18" i="47"/>
  <c r="N17" i="47"/>
  <c r="N16" i="47"/>
  <c r="N14" i="47"/>
  <c r="N13" i="47"/>
  <c r="N12" i="47"/>
  <c r="N11" i="47"/>
  <c r="N10" i="47"/>
  <c r="N15" i="47" s="1"/>
  <c r="N8" i="47"/>
  <c r="N9" i="47" s="1"/>
  <c r="A3" i="47"/>
  <c r="M24" i="46"/>
  <c r="L24" i="46"/>
  <c r="K24" i="46"/>
  <c r="J24" i="46"/>
  <c r="I24" i="46"/>
  <c r="H24" i="46"/>
  <c r="G24" i="46"/>
  <c r="F24" i="46"/>
  <c r="E24" i="46"/>
  <c r="D24" i="46"/>
  <c r="C24" i="46"/>
  <c r="N22" i="46"/>
  <c r="N23" i="46" s="1"/>
  <c r="N20" i="46"/>
  <c r="N19" i="46"/>
  <c r="N18" i="46"/>
  <c r="N17" i="46"/>
  <c r="N16" i="46"/>
  <c r="N14" i="46"/>
  <c r="N13" i="46"/>
  <c r="N12" i="46"/>
  <c r="N11" i="46"/>
  <c r="N10" i="46"/>
  <c r="N8" i="46"/>
  <c r="N9" i="46" s="1"/>
  <c r="A3" i="46"/>
  <c r="P21" i="54" l="1"/>
  <c r="P24" i="54" s="1"/>
  <c r="P15" i="54"/>
  <c r="P24" i="53"/>
  <c r="O15" i="52"/>
  <c r="O24" i="52"/>
  <c r="O24" i="51"/>
  <c r="O21" i="50"/>
  <c r="O15" i="50"/>
  <c r="O24" i="50" s="1"/>
  <c r="N15" i="48"/>
  <c r="N24" i="48" s="1"/>
  <c r="N21" i="47"/>
  <c r="N24" i="47" s="1"/>
  <c r="N15" i="46"/>
  <c r="N21" i="46"/>
  <c r="N24" i="46" s="1"/>
  <c r="M24" i="45"/>
  <c r="L24" i="45"/>
  <c r="K24" i="45"/>
  <c r="J24" i="45"/>
  <c r="I24" i="45"/>
  <c r="H24" i="45"/>
  <c r="G24" i="45"/>
  <c r="F24" i="45"/>
  <c r="E24" i="45"/>
  <c r="D24" i="45"/>
  <c r="C24" i="45"/>
  <c r="N22" i="45"/>
  <c r="N23" i="45" s="1"/>
  <c r="N20" i="45"/>
  <c r="N19" i="45"/>
  <c r="N18" i="45"/>
  <c r="N17" i="45"/>
  <c r="N16" i="45"/>
  <c r="N14" i="45"/>
  <c r="N13" i="45"/>
  <c r="N12" i="45"/>
  <c r="N11" i="45"/>
  <c r="N10" i="45"/>
  <c r="N8" i="45"/>
  <c r="N9" i="45" s="1"/>
  <c r="A3" i="45"/>
  <c r="M24" i="44"/>
  <c r="N21" i="45" l="1"/>
  <c r="N15" i="45"/>
  <c r="L24" i="44"/>
  <c r="K24" i="44"/>
  <c r="J24" i="44"/>
  <c r="I24" i="44"/>
  <c r="H24" i="44"/>
  <c r="G24" i="44"/>
  <c r="F24" i="44"/>
  <c r="E24" i="44"/>
  <c r="D24" i="44"/>
  <c r="C24" i="44"/>
  <c r="N22" i="44"/>
  <c r="N23" i="44" s="1"/>
  <c r="N20" i="44"/>
  <c r="N19" i="44"/>
  <c r="N18" i="44"/>
  <c r="N17" i="44"/>
  <c r="N16" i="44"/>
  <c r="N14" i="44"/>
  <c r="N13" i="44"/>
  <c r="N12" i="44"/>
  <c r="N11" i="44"/>
  <c r="N10" i="44"/>
  <c r="N8" i="44"/>
  <c r="N9" i="44" s="1"/>
  <c r="A3" i="44"/>
  <c r="N24" i="45" l="1"/>
  <c r="N21" i="44"/>
  <c r="N15" i="44"/>
  <c r="N24" i="44" s="1"/>
  <c r="L24" i="43"/>
  <c r="K24" i="43"/>
  <c r="J24" i="43"/>
  <c r="I24" i="43"/>
  <c r="H24" i="43"/>
  <c r="G24" i="43"/>
  <c r="F24" i="43"/>
  <c r="E24" i="43"/>
  <c r="D24" i="43"/>
  <c r="C24" i="43"/>
  <c r="M22" i="43"/>
  <c r="M23" i="43" s="1"/>
  <c r="M20" i="43"/>
  <c r="M19" i="43"/>
  <c r="M21" i="43" s="1"/>
  <c r="M18" i="43"/>
  <c r="M17" i="43"/>
  <c r="M16" i="43"/>
  <c r="M14" i="43"/>
  <c r="M13" i="43"/>
  <c r="M12" i="43"/>
  <c r="M11" i="43"/>
  <c r="M10" i="43"/>
  <c r="M8" i="43"/>
  <c r="M9" i="43" s="1"/>
  <c r="A3" i="43"/>
  <c r="M15" i="43" l="1"/>
  <c r="M24" i="43"/>
  <c r="A3" i="42"/>
  <c r="M24" i="41" l="1"/>
  <c r="M22" i="41"/>
  <c r="M23" i="41" s="1"/>
  <c r="M20" i="41"/>
  <c r="M19" i="41"/>
  <c r="M18" i="41"/>
  <c r="M17" i="41"/>
  <c r="M16" i="41"/>
  <c r="M21" i="41" s="1"/>
  <c r="M14" i="41"/>
  <c r="M13" i="41"/>
  <c r="M12" i="41"/>
  <c r="M11" i="41"/>
  <c r="M10" i="41"/>
  <c r="M8" i="41"/>
  <c r="M9" i="41" s="1"/>
  <c r="A3" i="41"/>
  <c r="M15" i="41" l="1"/>
  <c r="L24" i="40"/>
  <c r="K23" i="40"/>
  <c r="J23" i="40"/>
  <c r="I23" i="40"/>
  <c r="H23" i="40"/>
  <c r="G23" i="40"/>
  <c r="F23" i="40"/>
  <c r="E23" i="40"/>
  <c r="D23" i="40"/>
  <c r="C23" i="40"/>
  <c r="L22" i="40"/>
  <c r="L23" i="40" s="1"/>
  <c r="K21" i="40"/>
  <c r="J21" i="40"/>
  <c r="I21" i="40"/>
  <c r="H21" i="40"/>
  <c r="G21" i="40"/>
  <c r="F21" i="40"/>
  <c r="E21" i="40"/>
  <c r="D21" i="40"/>
  <c r="C21" i="40"/>
  <c r="L20" i="40"/>
  <c r="L19" i="40"/>
  <c r="L18" i="40"/>
  <c r="L17" i="40"/>
  <c r="L16" i="40"/>
  <c r="K15" i="40"/>
  <c r="J15" i="40"/>
  <c r="I15" i="40"/>
  <c r="H15" i="40"/>
  <c r="G15" i="40"/>
  <c r="F15" i="40"/>
  <c r="E15" i="40"/>
  <c r="D15" i="40"/>
  <c r="C15" i="40"/>
  <c r="L14" i="40"/>
  <c r="L13" i="40"/>
  <c r="L12" i="40"/>
  <c r="L11" i="40"/>
  <c r="L10" i="40"/>
  <c r="L15" i="40" s="1"/>
  <c r="L8" i="40"/>
  <c r="L9" i="40" s="1"/>
  <c r="L21" i="40" l="1"/>
  <c r="A3" i="40"/>
  <c r="K24" i="39" l="1"/>
  <c r="J24" i="39"/>
  <c r="I24" i="39"/>
  <c r="H24" i="39"/>
  <c r="G24" i="39"/>
  <c r="F24" i="39"/>
  <c r="E24" i="39"/>
  <c r="D24" i="39"/>
  <c r="C24" i="39"/>
  <c r="L23" i="39"/>
  <c r="L22" i="39"/>
  <c r="L21" i="39"/>
  <c r="L20" i="39"/>
  <c r="L19" i="39"/>
  <c r="L18" i="39"/>
  <c r="L17" i="39"/>
  <c r="L16" i="39"/>
  <c r="L15" i="39"/>
  <c r="L14" i="39"/>
  <c r="L13" i="39"/>
  <c r="L12" i="39"/>
  <c r="L11" i="39"/>
  <c r="L10" i="39"/>
  <c r="L9" i="39"/>
  <c r="L24" i="39" s="1"/>
  <c r="L8" i="39"/>
  <c r="A3" i="39"/>
  <c r="K24" i="38"/>
  <c r="J24" i="38"/>
  <c r="I24" i="38"/>
  <c r="H24" i="38"/>
  <c r="G24" i="38"/>
  <c r="F24" i="38"/>
  <c r="E24" i="38"/>
  <c r="D24" i="38"/>
  <c r="C24" i="38"/>
  <c r="L23" i="38"/>
  <c r="L22" i="38"/>
  <c r="L21" i="38"/>
  <c r="L20" i="38"/>
  <c r="L19" i="38"/>
  <c r="L18" i="38"/>
  <c r="L17" i="38"/>
  <c r="L16" i="38"/>
  <c r="L15" i="38"/>
  <c r="L14" i="38"/>
  <c r="L13" i="38"/>
  <c r="L12" i="38"/>
  <c r="L11" i="38"/>
  <c r="L10" i="38"/>
  <c r="L9" i="38"/>
  <c r="L8" i="38"/>
  <c r="A3" i="38"/>
  <c r="L24" i="38" l="1"/>
  <c r="K24" i="37"/>
  <c r="J24" i="37"/>
  <c r="I24" i="37"/>
  <c r="H24" i="37"/>
  <c r="G24" i="37"/>
  <c r="F24" i="37"/>
  <c r="E24" i="37"/>
  <c r="D24" i="37"/>
  <c r="C24" i="37"/>
  <c r="L23" i="37"/>
  <c r="L22" i="37"/>
  <c r="L21" i="37"/>
  <c r="L20" i="37"/>
  <c r="L19" i="37"/>
  <c r="L18" i="37"/>
  <c r="L17" i="37"/>
  <c r="L16" i="37"/>
  <c r="L15" i="37"/>
  <c r="L14" i="37"/>
  <c r="L13" i="37"/>
  <c r="L12" i="37"/>
  <c r="L11" i="37"/>
  <c r="L10" i="37"/>
  <c r="L9" i="37"/>
  <c r="L24" i="37" s="1"/>
  <c r="L8" i="37"/>
  <c r="A3" i="37"/>
  <c r="K23" i="36" l="1"/>
  <c r="K22" i="36"/>
  <c r="K21" i="36"/>
  <c r="K20" i="36"/>
  <c r="K19" i="36"/>
  <c r="K18" i="36"/>
  <c r="K17" i="36"/>
  <c r="K16" i="36"/>
  <c r="K15" i="36"/>
  <c r="K14" i="36"/>
  <c r="K13" i="36"/>
  <c r="K12" i="36"/>
  <c r="K11" i="36"/>
  <c r="K10" i="36"/>
  <c r="K9" i="36"/>
  <c r="K8" i="36"/>
  <c r="J24" i="36"/>
  <c r="I24" i="36"/>
  <c r="H24" i="36"/>
  <c r="G24" i="36"/>
  <c r="F24" i="36"/>
  <c r="E24" i="36"/>
  <c r="D24" i="36"/>
  <c r="C24" i="36"/>
  <c r="A3" i="36"/>
  <c r="K24" i="36" l="1"/>
  <c r="J24" i="35"/>
  <c r="I24" i="35"/>
  <c r="H24" i="35"/>
  <c r="G24" i="35"/>
  <c r="F24" i="35"/>
  <c r="E24" i="35"/>
  <c r="D24" i="35"/>
  <c r="C24" i="35"/>
  <c r="K24" i="35"/>
  <c r="A3" i="35"/>
  <c r="J24" i="34" l="1"/>
  <c r="I24" i="34"/>
  <c r="H24" i="34"/>
  <c r="G24" i="34"/>
  <c r="F24" i="34"/>
  <c r="E24" i="34"/>
  <c r="D24" i="34"/>
  <c r="C24" i="34"/>
  <c r="K23" i="34"/>
  <c r="K22" i="34"/>
  <c r="K21" i="34"/>
  <c r="K20" i="34"/>
  <c r="K19" i="34"/>
  <c r="K18" i="34"/>
  <c r="K17" i="34"/>
  <c r="K16" i="34"/>
  <c r="K15" i="34"/>
  <c r="K14" i="34"/>
  <c r="K13" i="34"/>
  <c r="K12" i="34"/>
  <c r="K11" i="34"/>
  <c r="K10" i="34"/>
  <c r="K8" i="34"/>
  <c r="K9" i="34" s="1"/>
  <c r="A3" i="34"/>
  <c r="K24" i="34" l="1"/>
  <c r="J24" i="33"/>
  <c r="I24" i="33"/>
  <c r="F24" i="33"/>
  <c r="E24" i="33"/>
  <c r="K23" i="33"/>
  <c r="K22" i="33"/>
  <c r="G24" i="33"/>
  <c r="C24" i="33"/>
  <c r="K20" i="33"/>
  <c r="K19" i="33"/>
  <c r="K18" i="33"/>
  <c r="K17" i="33"/>
  <c r="K16" i="33"/>
  <c r="H24" i="33"/>
  <c r="D24" i="33"/>
  <c r="K15" i="33"/>
  <c r="K14" i="33"/>
  <c r="K13" i="33"/>
  <c r="K12" i="33"/>
  <c r="K11" i="33"/>
  <c r="K10" i="33"/>
  <c r="K8" i="33"/>
  <c r="K9" i="33" s="1"/>
  <c r="A3" i="33"/>
  <c r="K21" i="33" l="1"/>
  <c r="K24" i="33" s="1"/>
  <c r="I21" i="32"/>
  <c r="H21" i="32"/>
  <c r="G21" i="32"/>
  <c r="F21" i="32"/>
  <c r="E21" i="32"/>
  <c r="D21" i="32"/>
  <c r="C21" i="32"/>
  <c r="J21" i="32"/>
  <c r="I15" i="32"/>
  <c r="H15" i="32"/>
  <c r="G15" i="32"/>
  <c r="F15" i="32"/>
  <c r="E15" i="32"/>
  <c r="D15" i="32"/>
  <c r="C15" i="32"/>
  <c r="J15" i="32"/>
  <c r="I23" i="32"/>
  <c r="I24" i="32" s="1"/>
  <c r="H23" i="32"/>
  <c r="H24" i="32" s="1"/>
  <c r="G23" i="32"/>
  <c r="G24" i="32" s="1"/>
  <c r="F23" i="32"/>
  <c r="F24" i="32" s="1"/>
  <c r="E23" i="32"/>
  <c r="E24" i="32" s="1"/>
  <c r="D23" i="32"/>
  <c r="D24" i="32" s="1"/>
  <c r="C23" i="32"/>
  <c r="C24" i="32" s="1"/>
  <c r="J23" i="32"/>
  <c r="K22" i="32"/>
  <c r="K20" i="32"/>
  <c r="K19" i="32"/>
  <c r="K18" i="32"/>
  <c r="K17" i="32"/>
  <c r="K16" i="32"/>
  <c r="K14" i="32"/>
  <c r="K13" i="32"/>
  <c r="K12" i="32"/>
  <c r="K11" i="32"/>
  <c r="K10" i="32"/>
  <c r="K8" i="32"/>
  <c r="K9" i="32" s="1"/>
  <c r="J9" i="32"/>
  <c r="A3" i="32"/>
  <c r="K15" i="32" l="1"/>
  <c r="J24" i="32"/>
  <c r="K21" i="32"/>
  <c r="K23" i="32"/>
  <c r="I24" i="31"/>
  <c r="H24" i="31"/>
  <c r="G24" i="31"/>
  <c r="F24" i="31"/>
  <c r="E24" i="31"/>
  <c r="D24" i="31"/>
  <c r="C24" i="31"/>
  <c r="J22" i="31"/>
  <c r="J23" i="31" s="1"/>
  <c r="J20" i="31"/>
  <c r="J19" i="31"/>
  <c r="J18" i="31"/>
  <c r="J17" i="31"/>
  <c r="J16" i="31"/>
  <c r="J21" i="31" s="1"/>
  <c r="J14" i="31"/>
  <c r="J13" i="31"/>
  <c r="J12" i="31"/>
  <c r="J11" i="31"/>
  <c r="J10" i="31"/>
  <c r="J8" i="31"/>
  <c r="J9" i="31" s="1"/>
  <c r="A3" i="31"/>
  <c r="K24" i="32" l="1"/>
  <c r="J15" i="31"/>
  <c r="J24" i="31"/>
  <c r="I23" i="30"/>
  <c r="I21" i="30"/>
  <c r="I15" i="30"/>
  <c r="I9" i="30"/>
  <c r="J22" i="30"/>
  <c r="J23" i="30" s="1"/>
  <c r="J20" i="30"/>
  <c r="J19" i="30"/>
  <c r="J18" i="30"/>
  <c r="J17" i="30"/>
  <c r="J16" i="30"/>
  <c r="J14" i="30"/>
  <c r="J13" i="30"/>
  <c r="J12" i="30"/>
  <c r="J11" i="30"/>
  <c r="J10" i="30"/>
  <c r="J8" i="30"/>
  <c r="J9" i="30" s="1"/>
  <c r="H23" i="30"/>
  <c r="G23" i="30"/>
  <c r="F23" i="30"/>
  <c r="E23" i="30"/>
  <c r="D23" i="30"/>
  <c r="C23" i="30"/>
  <c r="H21" i="30"/>
  <c r="G21" i="30"/>
  <c r="F21" i="30"/>
  <c r="E21" i="30"/>
  <c r="D21" i="30"/>
  <c r="C21" i="30"/>
  <c r="H15" i="30"/>
  <c r="H24" i="30" s="1"/>
  <c r="G15" i="30"/>
  <c r="F15" i="30"/>
  <c r="E15" i="30"/>
  <c r="D15" i="30"/>
  <c r="C15" i="30"/>
  <c r="H9" i="30"/>
  <c r="G9" i="30"/>
  <c r="F9" i="30"/>
  <c r="E9" i="30"/>
  <c r="D9" i="30"/>
  <c r="C9" i="30"/>
  <c r="A3" i="30"/>
  <c r="J15" i="30" l="1"/>
  <c r="J21" i="30"/>
  <c r="J24" i="30" s="1"/>
  <c r="E24" i="30"/>
  <c r="D24" i="30"/>
  <c r="I24" i="30"/>
  <c r="F24" i="30"/>
  <c r="C24" i="30"/>
  <c r="G24" i="30"/>
  <c r="A3" i="24"/>
  <c r="A3" i="23"/>
  <c r="A3" i="22"/>
  <c r="A3" i="21"/>
  <c r="A3" i="20"/>
  <c r="A3" i="19"/>
  <c r="A3" i="17"/>
  <c r="A3" i="18"/>
  <c r="A3" i="27"/>
  <c r="A3" i="29"/>
  <c r="A3" i="25"/>
  <c r="F23" i="25"/>
  <c r="E23" i="25"/>
  <c r="D23" i="25"/>
  <c r="C23" i="25"/>
  <c r="G22" i="25"/>
  <c r="G23" i="25" s="1"/>
  <c r="I12" i="29" l="1"/>
  <c r="G24" i="25" l="1"/>
  <c r="G20" i="25"/>
  <c r="G19" i="25"/>
  <c r="G18" i="25"/>
  <c r="G17" i="25"/>
  <c r="G16" i="25"/>
  <c r="G14" i="25"/>
  <c r="G13" i="25"/>
  <c r="G12" i="25"/>
  <c r="G11" i="25"/>
  <c r="G10" i="25"/>
  <c r="G8" i="25"/>
  <c r="F21" i="25"/>
  <c r="E21" i="25"/>
  <c r="D21" i="25"/>
  <c r="C21" i="25"/>
  <c r="G21" i="25" s="1"/>
  <c r="F15" i="25"/>
  <c r="E15" i="25"/>
  <c r="D15" i="25"/>
  <c r="C15" i="25"/>
  <c r="F9" i="25"/>
  <c r="E9" i="25"/>
  <c r="D9" i="25"/>
  <c r="C9" i="25"/>
  <c r="G22" i="24"/>
  <c r="G23" i="24" s="1"/>
  <c r="G20" i="24"/>
  <c r="G19" i="24"/>
  <c r="G18" i="24"/>
  <c r="G17" i="24"/>
  <c r="G16" i="24"/>
  <c r="G14" i="24"/>
  <c r="G13" i="24"/>
  <c r="G12" i="24"/>
  <c r="G11" i="24"/>
  <c r="G10" i="24"/>
  <c r="G8" i="24"/>
  <c r="G9" i="24" s="1"/>
  <c r="F23" i="24"/>
  <c r="E23" i="24"/>
  <c r="D23" i="24"/>
  <c r="C23" i="24"/>
  <c r="C24" i="24" s="1"/>
  <c r="F21" i="24"/>
  <c r="E21" i="24"/>
  <c r="D21" i="24"/>
  <c r="C21" i="24"/>
  <c r="F15" i="24"/>
  <c r="E15" i="24"/>
  <c r="D15" i="24"/>
  <c r="C15" i="24"/>
  <c r="F9" i="24"/>
  <c r="E9" i="24"/>
  <c r="D9" i="24"/>
  <c r="C9" i="24"/>
  <c r="F23" i="23"/>
  <c r="E23" i="23"/>
  <c r="D23" i="23"/>
  <c r="C23" i="23"/>
  <c r="F21" i="23"/>
  <c r="E21" i="23"/>
  <c r="D21" i="23"/>
  <c r="D24" i="23" s="1"/>
  <c r="C21" i="23"/>
  <c r="F15" i="23"/>
  <c r="E15" i="23"/>
  <c r="D15" i="23"/>
  <c r="C15" i="23"/>
  <c r="G22" i="23"/>
  <c r="G23" i="23" s="1"/>
  <c r="G20" i="23"/>
  <c r="G19" i="23"/>
  <c r="G18" i="23"/>
  <c r="G17" i="23"/>
  <c r="G16" i="23"/>
  <c r="G14" i="23"/>
  <c r="G13" i="23"/>
  <c r="G12" i="23"/>
  <c r="G11" i="23"/>
  <c r="G10" i="23"/>
  <c r="G8" i="23"/>
  <c r="G9" i="23" s="1"/>
  <c r="F9" i="23"/>
  <c r="E9" i="23"/>
  <c r="D9" i="23"/>
  <c r="C9" i="23"/>
  <c r="F23" i="22"/>
  <c r="E23" i="22"/>
  <c r="D23" i="22"/>
  <c r="F21" i="22"/>
  <c r="E21" i="22"/>
  <c r="D21" i="22"/>
  <c r="F15" i="22"/>
  <c r="E15" i="22"/>
  <c r="D15" i="22"/>
  <c r="C23" i="22"/>
  <c r="C21" i="22"/>
  <c r="C15" i="22"/>
  <c r="G22" i="22"/>
  <c r="G23" i="22" s="1"/>
  <c r="G20" i="22"/>
  <c r="G19" i="22"/>
  <c r="G18" i="22"/>
  <c r="G17" i="22"/>
  <c r="G16" i="22"/>
  <c r="G14" i="22"/>
  <c r="G13" i="22"/>
  <c r="G12" i="22"/>
  <c r="G11" i="22"/>
  <c r="G10" i="22"/>
  <c r="G8" i="22"/>
  <c r="G9" i="22" s="1"/>
  <c r="F9" i="22"/>
  <c r="E9" i="22"/>
  <c r="D9" i="22"/>
  <c r="C9" i="22"/>
  <c r="G23" i="21"/>
  <c r="F23" i="21"/>
  <c r="E23" i="21"/>
  <c r="D23" i="21"/>
  <c r="C23" i="21"/>
  <c r="G21" i="21"/>
  <c r="F21" i="21"/>
  <c r="E21" i="21"/>
  <c r="D21" i="21"/>
  <c r="C21" i="21"/>
  <c r="G15" i="21"/>
  <c r="F15" i="21"/>
  <c r="E15" i="21"/>
  <c r="D15" i="21"/>
  <c r="C15" i="21"/>
  <c r="H22" i="21"/>
  <c r="H23" i="21" s="1"/>
  <c r="H20" i="21"/>
  <c r="H19" i="21"/>
  <c r="H18" i="21"/>
  <c r="H17" i="21"/>
  <c r="H21" i="21" s="1"/>
  <c r="H16" i="21"/>
  <c r="H14" i="21"/>
  <c r="H13" i="21"/>
  <c r="H12" i="21"/>
  <c r="H11" i="21"/>
  <c r="H10" i="21"/>
  <c r="H8" i="21"/>
  <c r="H9" i="21"/>
  <c r="G9" i="21"/>
  <c r="F9" i="21"/>
  <c r="E9" i="21"/>
  <c r="D9" i="21"/>
  <c r="C9" i="21"/>
  <c r="G23" i="19"/>
  <c r="F23" i="19"/>
  <c r="E23" i="19"/>
  <c r="D23" i="19"/>
  <c r="C23" i="19"/>
  <c r="G21" i="19"/>
  <c r="F21" i="19"/>
  <c r="E21" i="19"/>
  <c r="D21" i="19"/>
  <c r="C21" i="19"/>
  <c r="G15" i="19"/>
  <c r="F15" i="19"/>
  <c r="E15" i="19"/>
  <c r="D15" i="19"/>
  <c r="C15" i="19"/>
  <c r="H22" i="19"/>
  <c r="H23" i="19" s="1"/>
  <c r="H20" i="19"/>
  <c r="H19" i="19"/>
  <c r="H18" i="19"/>
  <c r="H17" i="19"/>
  <c r="H16" i="19"/>
  <c r="H14" i="19"/>
  <c r="H13" i="19"/>
  <c r="H12" i="19"/>
  <c r="H11" i="19"/>
  <c r="H10" i="19"/>
  <c r="H8" i="19"/>
  <c r="H9" i="19" s="1"/>
  <c r="G9" i="19"/>
  <c r="F9" i="19"/>
  <c r="E9" i="19"/>
  <c r="D9" i="19"/>
  <c r="C9" i="19"/>
  <c r="H23" i="29"/>
  <c r="G23" i="29"/>
  <c r="F23" i="29"/>
  <c r="F24" i="29" s="1"/>
  <c r="E23" i="29"/>
  <c r="E24" i="29" s="1"/>
  <c r="D23" i="29"/>
  <c r="C23" i="29"/>
  <c r="H21" i="29"/>
  <c r="G21" i="29"/>
  <c r="F21" i="29"/>
  <c r="E21" i="29"/>
  <c r="D21" i="29"/>
  <c r="D24" i="29" s="1"/>
  <c r="C21" i="29"/>
  <c r="H15" i="29"/>
  <c r="G15" i="29"/>
  <c r="F15" i="29"/>
  <c r="E15" i="29"/>
  <c r="D15" i="29"/>
  <c r="C15" i="29"/>
  <c r="I22" i="29"/>
  <c r="I23" i="29" s="1"/>
  <c r="I20" i="29"/>
  <c r="I19" i="29"/>
  <c r="I18" i="29"/>
  <c r="I17" i="29"/>
  <c r="I16" i="29"/>
  <c r="I14" i="29"/>
  <c r="I13" i="29"/>
  <c r="I11" i="29"/>
  <c r="I10" i="29"/>
  <c r="I8" i="29"/>
  <c r="I9" i="29" s="1"/>
  <c r="H9" i="29"/>
  <c r="G9" i="29"/>
  <c r="F9" i="29"/>
  <c r="E9" i="29"/>
  <c r="D9" i="29"/>
  <c r="C9" i="29"/>
  <c r="H23" i="27"/>
  <c r="G23" i="27"/>
  <c r="F23" i="27"/>
  <c r="E23" i="27"/>
  <c r="D23" i="27"/>
  <c r="C23" i="27"/>
  <c r="H21" i="27"/>
  <c r="G21" i="27"/>
  <c r="F21" i="27"/>
  <c r="E21" i="27"/>
  <c r="D21" i="27"/>
  <c r="C21" i="27"/>
  <c r="H15" i="27"/>
  <c r="G15" i="27"/>
  <c r="F15" i="27"/>
  <c r="E15" i="27"/>
  <c r="D15" i="27"/>
  <c r="C15" i="27"/>
  <c r="I22" i="27"/>
  <c r="I23" i="27" s="1"/>
  <c r="I20" i="27"/>
  <c r="I19" i="27"/>
  <c r="I18" i="27"/>
  <c r="I17" i="27"/>
  <c r="I16" i="27"/>
  <c r="I14" i="27"/>
  <c r="I13" i="27"/>
  <c r="I11" i="27"/>
  <c r="I10" i="27"/>
  <c r="I8" i="27"/>
  <c r="I9" i="27" s="1"/>
  <c r="H9" i="27"/>
  <c r="G9" i="27"/>
  <c r="F9" i="27"/>
  <c r="E9" i="27"/>
  <c r="D9" i="27"/>
  <c r="C9" i="27"/>
  <c r="I22" i="18"/>
  <c r="I20" i="18"/>
  <c r="I19" i="18"/>
  <c r="I18" i="18"/>
  <c r="I17" i="18"/>
  <c r="I16" i="18"/>
  <c r="I14" i="18"/>
  <c r="I13" i="18"/>
  <c r="I11" i="18"/>
  <c r="I10" i="18"/>
  <c r="I8" i="18"/>
  <c r="H22" i="20"/>
  <c r="H23" i="20" s="1"/>
  <c r="H20" i="20"/>
  <c r="H19" i="20"/>
  <c r="H18" i="20"/>
  <c r="H17" i="20"/>
  <c r="H16" i="20"/>
  <c r="H14" i="20"/>
  <c r="H13" i="20"/>
  <c r="H12" i="20"/>
  <c r="H11" i="20"/>
  <c r="H10" i="20"/>
  <c r="G9" i="20"/>
  <c r="F9" i="20"/>
  <c r="E9" i="20"/>
  <c r="D9" i="20"/>
  <c r="G23" i="20"/>
  <c r="F23" i="20"/>
  <c r="E23" i="20"/>
  <c r="D23" i="20"/>
  <c r="C23" i="20"/>
  <c r="G21" i="20"/>
  <c r="F21" i="20"/>
  <c r="E21" i="20"/>
  <c r="D21" i="20"/>
  <c r="C21" i="20"/>
  <c r="G15" i="20"/>
  <c r="F15" i="20"/>
  <c r="E15" i="20"/>
  <c r="D15" i="20"/>
  <c r="C15" i="20"/>
  <c r="H22" i="17"/>
  <c r="H20" i="17"/>
  <c r="H19" i="17"/>
  <c r="H18" i="17"/>
  <c r="H17" i="17"/>
  <c r="H16" i="17"/>
  <c r="H14" i="17"/>
  <c r="H13" i="17"/>
  <c r="H12" i="17"/>
  <c r="H11" i="17"/>
  <c r="H10" i="17"/>
  <c r="H8" i="17"/>
  <c r="F24" i="27" l="1"/>
  <c r="G24" i="20"/>
  <c r="C24" i="27"/>
  <c r="G21" i="23"/>
  <c r="H15" i="20"/>
  <c r="H24" i="27"/>
  <c r="D24" i="22"/>
  <c r="F24" i="21"/>
  <c r="G24" i="21"/>
  <c r="I15" i="29"/>
  <c r="D24" i="20"/>
  <c r="G24" i="29"/>
  <c r="C24" i="19"/>
  <c r="E24" i="24"/>
  <c r="I15" i="27"/>
  <c r="I24" i="27" s="1"/>
  <c r="E24" i="27"/>
  <c r="H21" i="19"/>
  <c r="H24" i="19" s="1"/>
  <c r="G21" i="22"/>
  <c r="C24" i="22"/>
  <c r="E24" i="22"/>
  <c r="F24" i="24"/>
  <c r="G21" i="24"/>
  <c r="G9" i="25"/>
  <c r="D24" i="27"/>
  <c r="I21" i="29"/>
  <c r="I24" i="29" s="1"/>
  <c r="D24" i="21"/>
  <c r="F24" i="22"/>
  <c r="E24" i="23"/>
  <c r="G24" i="27"/>
  <c r="H24" i="29"/>
  <c r="H15" i="19"/>
  <c r="F24" i="19"/>
  <c r="E24" i="21"/>
  <c r="F24" i="23"/>
  <c r="E24" i="20"/>
  <c r="C24" i="29"/>
  <c r="D24" i="19"/>
  <c r="G24" i="19"/>
  <c r="H15" i="21"/>
  <c r="H24" i="21" s="1"/>
  <c r="C24" i="21"/>
  <c r="G15" i="23"/>
  <c r="G24" i="23" s="1"/>
  <c r="C24" i="23"/>
  <c r="D24" i="24"/>
  <c r="I21" i="27"/>
  <c r="E24" i="19"/>
  <c r="G15" i="22"/>
  <c r="G15" i="25"/>
  <c r="G15" i="24"/>
  <c r="G24" i="24" s="1"/>
  <c r="H21" i="20"/>
  <c r="F24" i="20"/>
  <c r="I23" i="18"/>
  <c r="H23" i="18"/>
  <c r="G23" i="18"/>
  <c r="F23" i="18"/>
  <c r="E23" i="18"/>
  <c r="D23" i="18"/>
  <c r="I21" i="18"/>
  <c r="H21" i="18"/>
  <c r="G21" i="18"/>
  <c r="F21" i="18"/>
  <c r="E21" i="18"/>
  <c r="D21" i="18"/>
  <c r="I15" i="18"/>
  <c r="H15" i="18"/>
  <c r="G15" i="18"/>
  <c r="F15" i="18"/>
  <c r="E15" i="18"/>
  <c r="D15" i="18"/>
  <c r="I9" i="18"/>
  <c r="H9" i="18"/>
  <c r="G9" i="18"/>
  <c r="F9" i="18"/>
  <c r="E9" i="18"/>
  <c r="D9" i="18"/>
  <c r="C23" i="18"/>
  <c r="C21" i="18"/>
  <c r="C15" i="18"/>
  <c r="C9" i="18"/>
  <c r="G24" i="22" l="1"/>
  <c r="D24" i="18"/>
  <c r="F24" i="18"/>
  <c r="H24" i="18"/>
  <c r="E24" i="18"/>
  <c r="I24" i="18"/>
  <c r="G24" i="18"/>
  <c r="C24" i="18"/>
  <c r="G23" i="17" l="1"/>
  <c r="F23" i="17"/>
  <c r="E23" i="17"/>
  <c r="D23" i="17"/>
  <c r="C23" i="17"/>
  <c r="G21" i="17"/>
  <c r="F21" i="17"/>
  <c r="E21" i="17"/>
  <c r="D21" i="17"/>
  <c r="C21" i="17"/>
  <c r="G15" i="17"/>
  <c r="F15" i="17"/>
  <c r="E15" i="17"/>
  <c r="D15" i="17"/>
  <c r="C15" i="17"/>
  <c r="G9" i="17"/>
  <c r="F9" i="17"/>
  <c r="E9" i="17"/>
  <c r="D9" i="17"/>
  <c r="C9" i="17"/>
  <c r="H9" i="17" l="1"/>
  <c r="H15" i="17"/>
  <c r="H21" i="17"/>
  <c r="H23" i="17"/>
  <c r="D24" i="17"/>
  <c r="F24" i="17"/>
  <c r="E24" i="17"/>
  <c r="G24" i="17"/>
  <c r="C24" i="17"/>
  <c r="H24" i="17" l="1"/>
  <c r="C24" i="20" l="1"/>
  <c r="H24" i="20" s="1"/>
  <c r="C8" i="20"/>
  <c r="H8" i="20" s="1"/>
  <c r="H9" i="20" s="1"/>
</calcChain>
</file>

<file path=xl/sharedStrings.xml><?xml version="1.0" encoding="utf-8"?>
<sst xmlns="http://schemas.openxmlformats.org/spreadsheetml/2006/main" count="1640" uniqueCount="80">
  <si>
    <t>Provincie</t>
  </si>
  <si>
    <t>Vóór 2014</t>
  </si>
  <si>
    <t>Totaal</t>
  </si>
  <si>
    <t xml:space="preserve">Brussels Gewest </t>
  </si>
  <si>
    <t>Gewest</t>
  </si>
  <si>
    <t xml:space="preserve">Totaal Brussels Gewest </t>
  </si>
  <si>
    <t>Waals Gewest</t>
  </si>
  <si>
    <t>Totaal Waals Gewest</t>
  </si>
  <si>
    <t>Totaal België</t>
  </si>
  <si>
    <t>Brussel</t>
  </si>
  <si>
    <t>Antwerpen</t>
  </si>
  <si>
    <t>Vlaams-Brabant</t>
  </si>
  <si>
    <t>Oost-Vlaanderen</t>
  </si>
  <si>
    <t>West-Vlaanderen</t>
  </si>
  <si>
    <t>Limburg</t>
  </si>
  <si>
    <t>Waals-Brabant</t>
  </si>
  <si>
    <t>Luik</t>
  </si>
  <si>
    <t>Henegouwen</t>
  </si>
  <si>
    <t>Namen</t>
  </si>
  <si>
    <t>Luxemburg</t>
  </si>
  <si>
    <t>Maatregel "Plan +1 - Taxshift" (aanwervingen vanaf 01/01/2016) - Duur bijdragevermindering onbeperkt</t>
  </si>
  <si>
    <t xml:space="preserve">Jaar van inschrijving als RSZ-werkgever </t>
  </si>
  <si>
    <t>Maatregel "Plan +1 - Taxshift" (aanwervingen vanaf 01/01/2016):</t>
  </si>
  <si>
    <t xml:space="preserve"> - nieuwe werkgevers: nog nooit personeel aangeworven of die al een jaar geen personeel meer indienst hadden</t>
  </si>
  <si>
    <t>- voordeel: vrijstelling resterende patronale bijdragen, onbeperkt in de tijd</t>
  </si>
  <si>
    <t xml:space="preserve">Aantal werkgevers: </t>
  </si>
  <si>
    <t>Betreft het aantal "nieuwe" werkgevers die in het betrokken kwartaal voor één van hun werknemers de vermindering "eerste aanwerving" hebben toegepast.</t>
  </si>
  <si>
    <t xml:space="preserve">Nieuwe werkgevers die wel nog in aanmerking komen maar in het betrokken kwartaal geen vermindering hebben gevraagd zijn dus niet meegeteld. </t>
  </si>
  <si>
    <t>Jaar van inschrijving als RSZ-werkgever:</t>
  </si>
  <si>
    <t>Komt in de meeste gevallen overeen met het jaar van de eerste aanwerving.</t>
  </si>
  <si>
    <t>Een "Nieuwe werkgever" kan al eerder zijn ingeschreven voor de RSZ-verplichtingen van werknemers die niet onder de maatregel vallen (studenten, dienstboden, gelegenheidsarbeiders, flexis,…)</t>
  </si>
  <si>
    <t>Vlaams Gewest</t>
  </si>
  <si>
    <t>Totaal Vlaams Gewest</t>
  </si>
  <si>
    <t>Aantal werkgevers</t>
  </si>
  <si>
    <t>2016/1</t>
  </si>
  <si>
    <t>2018/3</t>
  </si>
  <si>
    <t>2018/2</t>
  </si>
  <si>
    <t>2018/1</t>
  </si>
  <si>
    <t>2017/4</t>
  </si>
  <si>
    <t>2017/3</t>
  </si>
  <si>
    <t>2017/2</t>
  </si>
  <si>
    <t>2017/1</t>
  </si>
  <si>
    <t>2016/4</t>
  </si>
  <si>
    <t>2016/3</t>
  </si>
  <si>
    <t>2016/2</t>
  </si>
  <si>
    <t>Gewest/Provincie</t>
  </si>
  <si>
    <t xml:space="preserve"> - Betreft de plaats van de belangrijkste exploitatiezetel van de werkgever. Gezien het hier quasi enkel kleine werkgevers betreft, kan dit ook als de plaats van tewerkstelling beschouwd worden. </t>
  </si>
  <si>
    <t>- Onbekend: Betreft buitenlandse werkgevers zonder vestiging in België, die personeel aanwerven voor hun activiteiten in België.</t>
  </si>
  <si>
    <t>2018/4</t>
  </si>
  <si>
    <t>Buitelandse werkgevers</t>
  </si>
  <si>
    <t>Totaal Buitelandse werkgevers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</si>
  <si>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</si>
  <si>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</si>
  <si>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</si>
  <si>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</si>
  <si>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</si>
  <si>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</si>
  <si>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</si>
  <si>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</si>
  <si>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</si>
  <si>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</si>
  <si>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</si>
  <si>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</si>
  <si>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2022/1</t>
  </si>
  <si>
    <t>2022/2</t>
  </si>
  <si>
    <t>2022/3</t>
  </si>
  <si>
    <t>2022/4</t>
  </si>
  <si>
    <t>2023/1</t>
  </si>
  <si>
    <t>2023/2</t>
  </si>
  <si>
    <t>2023/3</t>
  </si>
  <si>
    <t>2023/4</t>
  </si>
  <si>
    <t>2024/1</t>
  </si>
  <si>
    <t>2024/2</t>
  </si>
  <si>
    <t>2024/3</t>
  </si>
  <si>
    <t>2024/4</t>
  </si>
  <si>
    <t>2025/1</t>
  </si>
  <si>
    <t>2025/2</t>
  </si>
  <si>
    <t>2025/3</t>
  </si>
  <si>
    <t>2025/4</t>
  </si>
  <si>
    <t>2026/1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</si>
</sst>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0" fillId="0" borderId="0" xfId="0"/>
    <xf numFmtId="0" fontId="18" fillId="0" borderId="11" xfId="0" applyFont="1" applyBorder="1"/>
    <xf numFmtId="0" fontId="0" fillId="0" borderId="24" xfId="0" applyBorder="1"/>
    <xf numFmtId="0" fontId="16" fillId="0" borderId="10" xfId="0" applyFont="1" applyBorder="1" applyAlignment="1">
      <alignment horizontal="center" vertical="center"/>
    </xf>
    <xf numFmtId="0" fontId="18" fillId="0" borderId="21" xfId="0" applyFont="1" applyBorder="1"/>
    <xf numFmtId="0" fontId="18" fillId="0" borderId="13" xfId="0" applyFont="1" applyBorder="1"/>
    <xf numFmtId="0" fontId="16" fillId="0" borderId="25" xfId="0" applyFont="1" applyBorder="1"/>
    <xf numFmtId="0" fontId="18" fillId="0" borderId="29" xfId="0" applyFont="1" applyBorder="1"/>
    <xf numFmtId="0" fontId="16" fillId="0" borderId="30" xfId="0" applyFont="1" applyBorder="1"/>
    <xf numFmtId="0" fontId="18" fillId="0" borderId="26" xfId="0" applyFont="1" applyBorder="1"/>
    <xf numFmtId="0" fontId="0" fillId="0" borderId="32" xfId="0" applyBorder="1"/>
    <xf numFmtId="0" fontId="18" fillId="0" borderId="24" xfId="0" applyFont="1" applyBorder="1"/>
    <xf numFmtId="0" fontId="16" fillId="0" borderId="17" xfId="0" applyFont="1" applyBorder="1" applyAlignment="1">
      <alignment horizontal="center" vertical="center"/>
    </xf>
    <xf numFmtId="3" fontId="0" fillId="0" borderId="29" xfId="0" applyNumberFormat="1" applyBorder="1" applyAlignment="1">
      <alignment horizontal="right" vertical="center"/>
    </xf>
    <xf numFmtId="3" fontId="0" fillId="0" borderId="31" xfId="0" applyNumberFormat="1" applyBorder="1" applyAlignment="1">
      <alignment horizontal="right" vertical="center"/>
    </xf>
    <xf numFmtId="3" fontId="19" fillId="0" borderId="14" xfId="0" applyNumberFormat="1" applyFont="1" applyBorder="1" applyAlignment="1">
      <alignment horizontal="right" vertical="center"/>
    </xf>
    <xf numFmtId="3" fontId="19" fillId="0" borderId="12" xfId="0" applyNumberFormat="1" applyFont="1" applyBorder="1" applyAlignment="1">
      <alignment horizontal="right" vertical="center"/>
    </xf>
    <xf numFmtId="3" fontId="19" fillId="0" borderId="19" xfId="0" applyNumberFormat="1" applyFont="1" applyBorder="1" applyAlignment="1">
      <alignment horizontal="right" vertical="center"/>
    </xf>
    <xf numFmtId="3" fontId="0" fillId="0" borderId="13" xfId="0" applyNumberFormat="1" applyBorder="1" applyAlignment="1">
      <alignment horizontal="right" vertical="center"/>
    </xf>
    <xf numFmtId="3" fontId="0" fillId="0" borderId="20" xfId="0" applyNumberFormat="1" applyBorder="1" applyAlignment="1">
      <alignment horizontal="right" vertical="center"/>
    </xf>
    <xf numFmtId="3" fontId="0" fillId="0" borderId="11" xfId="0" applyNumberFormat="1" applyBorder="1" applyAlignment="1">
      <alignment horizontal="right" vertical="center"/>
    </xf>
    <xf numFmtId="3" fontId="0" fillId="0" borderId="18" xfId="0" applyNumberFormat="1" applyBorder="1" applyAlignment="1">
      <alignment horizontal="right" vertical="center"/>
    </xf>
    <xf numFmtId="3" fontId="0" fillId="0" borderId="21" xfId="0" applyNumberFormat="1" applyBorder="1" applyAlignment="1">
      <alignment horizontal="right" vertical="center"/>
    </xf>
    <xf numFmtId="3" fontId="0" fillId="0" borderId="33" xfId="0" applyNumberFormat="1" applyBorder="1" applyAlignment="1">
      <alignment horizontal="right" vertical="center"/>
    </xf>
    <xf numFmtId="3" fontId="19" fillId="0" borderId="23" xfId="0" applyNumberFormat="1" applyFont="1" applyBorder="1" applyAlignment="1">
      <alignment horizontal="right" vertical="center"/>
    </xf>
    <xf numFmtId="3" fontId="18" fillId="0" borderId="10" xfId="0" applyNumberFormat="1" applyFont="1" applyBorder="1" applyAlignment="1">
      <alignment horizontal="right" vertical="center"/>
    </xf>
    <xf numFmtId="0" fontId="16" fillId="0" borderId="12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quotePrefix="1"/>
    <xf numFmtId="0" fontId="16" fillId="0" borderId="0" xfId="0" applyFont="1"/>
    <xf numFmtId="0" fontId="18" fillId="0" borderId="0" xfId="0" applyFont="1"/>
    <xf numFmtId="0" fontId="0" fillId="0" borderId="29" xfId="0" applyBorder="1"/>
    <xf numFmtId="0" fontId="16" fillId="0" borderId="35" xfId="0" applyFont="1" applyBorder="1"/>
    <xf numFmtId="0" fontId="0" fillId="0" borderId="11" xfId="0" applyBorder="1"/>
    <xf numFmtId="0" fontId="0" fillId="0" borderId="21" xfId="0" applyBorder="1"/>
    <xf numFmtId="0" fontId="16" fillId="0" borderId="12" xfId="0" applyFont="1" applyBorder="1"/>
    <xf numFmtId="0" fontId="16" fillId="0" borderId="14" xfId="0" applyFont="1" applyBorder="1"/>
    <xf numFmtId="0" fontId="19" fillId="0" borderId="22" xfId="0" applyFont="1" applyBorder="1"/>
    <xf numFmtId="0" fontId="0" fillId="0" borderId="34" xfId="0" applyBorder="1"/>
    <xf numFmtId="0" fontId="16" fillId="0" borderId="30" xfId="0" applyFont="1" applyBorder="1"/>
    <xf numFmtId="0" fontId="0" fillId="0" borderId="31" xfId="0" applyBorder="1"/>
    <xf numFmtId="0" fontId="19" fillId="0" borderId="27" xfId="0" applyFont="1" applyBorder="1"/>
    <xf numFmtId="0" fontId="0" fillId="0" borderId="28" xfId="0" applyBorder="1"/>
    <xf numFmtId="0" fontId="16" fillId="0" borderId="15" xfId="0" applyFont="1" applyBorder="1"/>
    <xf numFmtId="0" fontId="0" fillId="0" borderId="17" xfId="0" applyBorder="1"/>
    <xf numFmtId="0" fontId="20" fillId="0" borderId="0" xfId="0" applyFont="1" applyAlignment="1">
      <alignment horizontal="center" vertical="center"/>
    </xf>
    <xf numFmtId="0" fontId="21" fillId="0" borderId="15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0" fillId="0" borderId="16" xfId="0" applyBorder="1"/>
    <xf numFmtId="0" fontId="16" fillId="0" borderId="15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/>
    <xf numFmtId="0" fontId="19" fillId="0" borderId="28" xfId="0" applyFont="1" applyBorder="1"/>
    <xf numFmtId="0" fontId="21" fillId="0" borderId="17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workbookViewId="0">
      <selection activeCell="O17" sqref="O17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7" ht="15" x14ac:dyDescent="0.25">
      <c r="A1" s="46" t="s">
        <v>20</v>
      </c>
      <c r="B1" s="46"/>
      <c r="C1" s="46"/>
      <c r="D1" s="46"/>
      <c r="E1" s="46"/>
      <c r="F1" s="46"/>
      <c r="G1" s="46"/>
    </row>
    <row r="2" spans="1:7" ht="15" x14ac:dyDescent="0.25">
      <c r="A2" s="28"/>
      <c r="B2" s="28"/>
      <c r="C2" s="28"/>
      <c r="D2" s="28"/>
      <c r="E2" s="28"/>
      <c r="F2" s="28"/>
      <c r="G2" s="28"/>
    </row>
    <row r="3" spans="1:7" ht="15" x14ac:dyDescent="0.25">
      <c r="A3" s="30" t="str">
        <f>"Werkgevers die de 'Plus1-vermindering' gevraagd hebben in het kwartaal "&amp;A5&amp;" per jaar van aansluiting bij RSZ."</f>
        <v>Werkgevers die de 'Plus1-vermindering' gevraagd hebben in het kwartaal 2016/1 per jaar van aansluiting bij RSZ.</v>
      </c>
    </row>
    <row r="5" spans="1:7" ht="15" x14ac:dyDescent="0.25">
      <c r="A5" s="47" t="s">
        <v>34</v>
      </c>
      <c r="B5" s="48"/>
      <c r="C5" s="48"/>
      <c r="D5" s="48"/>
      <c r="E5" s="48"/>
      <c r="F5" s="48"/>
      <c r="G5" s="54"/>
    </row>
    <row r="6" spans="1:7" ht="15" x14ac:dyDescent="0.25">
      <c r="A6" s="50" t="s">
        <v>33</v>
      </c>
      <c r="B6" s="45"/>
      <c r="C6" s="51" t="s">
        <v>21</v>
      </c>
      <c r="D6" s="52"/>
      <c r="E6" s="52"/>
      <c r="F6" s="52"/>
      <c r="G6" s="52"/>
    </row>
    <row r="7" spans="1:7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 t="s">
        <v>2</v>
      </c>
    </row>
    <row r="8" spans="1:7" ht="15" x14ac:dyDescent="0.25">
      <c r="A8" s="8" t="s">
        <v>3</v>
      </c>
      <c r="B8" s="7" t="s">
        <v>9</v>
      </c>
      <c r="C8" s="13">
        <v>48</v>
      </c>
      <c r="D8" s="13">
        <v>22</v>
      </c>
      <c r="E8" s="13">
        <v>44</v>
      </c>
      <c r="F8" s="13">
        <v>915</v>
      </c>
      <c r="G8" s="14">
        <f t="shared" ref="G8:G24" si="0">C8+D8+E8+F8</f>
        <v>1029</v>
      </c>
    </row>
    <row r="9" spans="1:7" ht="15" x14ac:dyDescent="0.25">
      <c r="A9" s="42" t="s">
        <v>5</v>
      </c>
      <c r="B9" s="53"/>
      <c r="C9" s="15">
        <f>C8</f>
        <v>48</v>
      </c>
      <c r="D9" s="16">
        <f t="shared" ref="D9:F9" si="1">D8</f>
        <v>22</v>
      </c>
      <c r="E9" s="16">
        <f t="shared" si="1"/>
        <v>44</v>
      </c>
      <c r="F9" s="16">
        <f t="shared" si="1"/>
        <v>915</v>
      </c>
      <c r="G9" s="17">
        <f t="shared" si="0"/>
        <v>1029</v>
      </c>
    </row>
    <row r="10" spans="1:7" ht="15" x14ac:dyDescent="0.25">
      <c r="A10" s="6" t="s">
        <v>31</v>
      </c>
      <c r="B10" s="5" t="s">
        <v>10</v>
      </c>
      <c r="C10" s="18">
        <v>37</v>
      </c>
      <c r="D10" s="18">
        <v>10</v>
      </c>
      <c r="E10" s="18">
        <v>38</v>
      </c>
      <c r="F10" s="18">
        <v>830</v>
      </c>
      <c r="G10" s="19">
        <f t="shared" si="0"/>
        <v>915</v>
      </c>
    </row>
    <row r="11" spans="1:7" ht="15" x14ac:dyDescent="0.25">
      <c r="A11" s="2"/>
      <c r="B11" s="1" t="s">
        <v>11</v>
      </c>
      <c r="C11" s="20">
        <v>21</v>
      </c>
      <c r="D11" s="20">
        <v>4</v>
      </c>
      <c r="E11" s="20">
        <v>15</v>
      </c>
      <c r="F11" s="20">
        <v>378</v>
      </c>
      <c r="G11" s="21">
        <f t="shared" si="0"/>
        <v>418</v>
      </c>
    </row>
    <row r="12" spans="1:7" ht="15" x14ac:dyDescent="0.25">
      <c r="A12" s="2"/>
      <c r="B12" s="1" t="s">
        <v>13</v>
      </c>
      <c r="C12" s="20">
        <v>29</v>
      </c>
      <c r="D12" s="20">
        <v>13</v>
      </c>
      <c r="E12" s="20">
        <v>23</v>
      </c>
      <c r="F12" s="20">
        <v>542</v>
      </c>
      <c r="G12" s="21">
        <f t="shared" si="0"/>
        <v>607</v>
      </c>
    </row>
    <row r="13" spans="1:7" ht="15" x14ac:dyDescent="0.25">
      <c r="A13" s="2"/>
      <c r="B13" s="1" t="s">
        <v>12</v>
      </c>
      <c r="C13" s="20">
        <v>30</v>
      </c>
      <c r="D13" s="20">
        <v>10</v>
      </c>
      <c r="E13" s="20">
        <v>45</v>
      </c>
      <c r="F13" s="20">
        <v>618</v>
      </c>
      <c r="G13" s="21">
        <f t="shared" si="0"/>
        <v>703</v>
      </c>
    </row>
    <row r="14" spans="1:7" ht="15" x14ac:dyDescent="0.25">
      <c r="A14" s="10"/>
      <c r="B14" s="4" t="s">
        <v>14</v>
      </c>
      <c r="C14" s="22">
        <v>7</v>
      </c>
      <c r="D14" s="22">
        <v>8</v>
      </c>
      <c r="E14" s="22">
        <v>19</v>
      </c>
      <c r="F14" s="22">
        <v>349</v>
      </c>
      <c r="G14" s="23">
        <f t="shared" si="0"/>
        <v>383</v>
      </c>
    </row>
    <row r="15" spans="1:7" x14ac:dyDescent="0.3">
      <c r="A15" s="42" t="s">
        <v>32</v>
      </c>
      <c r="B15" s="43"/>
      <c r="C15" s="15">
        <f>SUM(C10:C14)</f>
        <v>124</v>
      </c>
      <c r="D15" s="16">
        <f t="shared" ref="D15:F15" si="2">SUM(D10:D14)</f>
        <v>45</v>
      </c>
      <c r="E15" s="16">
        <f t="shared" si="2"/>
        <v>140</v>
      </c>
      <c r="F15" s="16">
        <f t="shared" si="2"/>
        <v>2717</v>
      </c>
      <c r="G15" s="17">
        <f t="shared" si="0"/>
        <v>3026</v>
      </c>
    </row>
    <row r="16" spans="1:7" x14ac:dyDescent="0.3">
      <c r="A16" s="6" t="s">
        <v>6</v>
      </c>
      <c r="B16" s="9" t="s">
        <v>15</v>
      </c>
      <c r="C16" s="18">
        <v>18</v>
      </c>
      <c r="D16" s="18">
        <v>6</v>
      </c>
      <c r="E16" s="18">
        <v>18</v>
      </c>
      <c r="F16" s="18">
        <v>252</v>
      </c>
      <c r="G16" s="19">
        <f t="shared" si="0"/>
        <v>294</v>
      </c>
    </row>
    <row r="17" spans="1:7" x14ac:dyDescent="0.3">
      <c r="A17" s="2"/>
      <c r="B17" s="11" t="s">
        <v>17</v>
      </c>
      <c r="C17" s="20">
        <v>34</v>
      </c>
      <c r="D17" s="20">
        <v>25</v>
      </c>
      <c r="E17" s="20">
        <v>42</v>
      </c>
      <c r="F17" s="20">
        <v>504</v>
      </c>
      <c r="G17" s="21">
        <f t="shared" si="0"/>
        <v>605</v>
      </c>
    </row>
    <row r="18" spans="1:7" x14ac:dyDescent="0.3">
      <c r="A18" s="2"/>
      <c r="B18" s="11" t="s">
        <v>16</v>
      </c>
      <c r="C18" s="20">
        <v>51</v>
      </c>
      <c r="D18" s="20">
        <v>19</v>
      </c>
      <c r="E18" s="20">
        <v>35</v>
      </c>
      <c r="F18" s="20">
        <v>482</v>
      </c>
      <c r="G18" s="21">
        <f t="shared" si="0"/>
        <v>587</v>
      </c>
    </row>
    <row r="19" spans="1:7" x14ac:dyDescent="0.3">
      <c r="A19" s="2"/>
      <c r="B19" s="11" t="s">
        <v>18</v>
      </c>
      <c r="C19" s="20">
        <v>8</v>
      </c>
      <c r="D19" s="20">
        <v>4</v>
      </c>
      <c r="E19" s="20">
        <v>5</v>
      </c>
      <c r="F19" s="20">
        <v>111</v>
      </c>
      <c r="G19" s="21">
        <f t="shared" si="0"/>
        <v>128</v>
      </c>
    </row>
    <row r="20" spans="1:7" x14ac:dyDescent="0.3">
      <c r="A20" s="2"/>
      <c r="B20" s="11" t="s">
        <v>19</v>
      </c>
      <c r="C20" s="20">
        <v>19</v>
      </c>
      <c r="D20" s="20">
        <v>12</v>
      </c>
      <c r="E20" s="20">
        <v>15</v>
      </c>
      <c r="F20" s="20">
        <v>206</v>
      </c>
      <c r="G20" s="21">
        <f t="shared" si="0"/>
        <v>252</v>
      </c>
    </row>
    <row r="21" spans="1:7" x14ac:dyDescent="0.3">
      <c r="A21" s="38" t="s">
        <v>7</v>
      </c>
      <c r="B21" s="39"/>
      <c r="C21" s="15">
        <f>SUM(C16:C20)</f>
        <v>130</v>
      </c>
      <c r="D21" s="15">
        <f t="shared" ref="D21:F21" si="3">SUM(D16:D20)</f>
        <v>66</v>
      </c>
      <c r="E21" s="15">
        <f t="shared" si="3"/>
        <v>115</v>
      </c>
      <c r="F21" s="15">
        <f t="shared" si="3"/>
        <v>1555</v>
      </c>
      <c r="G21" s="24">
        <f t="shared" si="0"/>
        <v>1866</v>
      </c>
    </row>
    <row r="22" spans="1:7" x14ac:dyDescent="0.3">
      <c r="A22" s="40" t="s">
        <v>49</v>
      </c>
      <c r="B22" s="41"/>
      <c r="C22" s="13"/>
      <c r="D22" s="13"/>
      <c r="E22" s="13"/>
      <c r="F22" s="13">
        <v>0</v>
      </c>
      <c r="G22" s="14">
        <f>C22+D22+E22+F22</f>
        <v>0</v>
      </c>
    </row>
    <row r="23" spans="1:7" x14ac:dyDescent="0.3">
      <c r="A23" s="42" t="s">
        <v>50</v>
      </c>
      <c r="B23" s="43"/>
      <c r="C23" s="16">
        <f>C22</f>
        <v>0</v>
      </c>
      <c r="D23" s="16">
        <f t="shared" ref="D23:G23" si="4">D22</f>
        <v>0</v>
      </c>
      <c r="E23" s="16">
        <f t="shared" si="4"/>
        <v>0</v>
      </c>
      <c r="F23" s="16">
        <f t="shared" si="4"/>
        <v>0</v>
      </c>
      <c r="G23" s="17">
        <f t="shared" si="4"/>
        <v>0</v>
      </c>
    </row>
    <row r="24" spans="1:7" x14ac:dyDescent="0.3">
      <c r="A24" s="44" t="s">
        <v>8</v>
      </c>
      <c r="B24" s="45"/>
      <c r="C24" s="25">
        <v>302</v>
      </c>
      <c r="D24" s="25">
        <v>133</v>
      </c>
      <c r="E24" s="25">
        <v>299</v>
      </c>
      <c r="F24" s="25">
        <v>5187</v>
      </c>
      <c r="G24" s="25">
        <f t="shared" si="0"/>
        <v>5921</v>
      </c>
    </row>
    <row r="27" spans="1:7" x14ac:dyDescent="0.3">
      <c r="A27" s="31" t="s">
        <v>22</v>
      </c>
    </row>
    <row r="28" spans="1:7" x14ac:dyDescent="0.3">
      <c r="B28" s="29" t="s">
        <v>23</v>
      </c>
    </row>
    <row r="29" spans="1:7" x14ac:dyDescent="0.3">
      <c r="B29" s="29" t="s">
        <v>24</v>
      </c>
    </row>
    <row r="30" spans="1:7" x14ac:dyDescent="0.3">
      <c r="A30" s="31" t="s">
        <v>25</v>
      </c>
    </row>
    <row r="31" spans="1:7" x14ac:dyDescent="0.3">
      <c r="B31" t="s">
        <v>26</v>
      </c>
    </row>
    <row r="32" spans="1:7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1:G1"/>
    <mergeCell ref="A24:B24"/>
    <mergeCell ref="A6:B6"/>
    <mergeCell ref="C6:G6"/>
    <mergeCell ref="A9:B9"/>
    <mergeCell ref="A15:B15"/>
    <mergeCell ref="A21:B21"/>
    <mergeCell ref="A23:B23"/>
    <mergeCell ref="A5:G5"/>
    <mergeCell ref="A22:B2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&amp;F</oddHeader>
    <oddFooter>&amp;CBron: RSZ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8"/>
  <sheetViews>
    <sheetView topLeftCell="A10" workbookViewId="0">
      <selection activeCell="O17" sqref="O17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7" ht="15" x14ac:dyDescent="0.25">
      <c r="A1" s="46" t="s">
        <v>20</v>
      </c>
      <c r="B1" s="46"/>
      <c r="C1" s="46"/>
      <c r="D1" s="46"/>
      <c r="E1" s="46"/>
      <c r="F1" s="46"/>
      <c r="G1" s="46"/>
    </row>
    <row r="2" spans="1:7" ht="15" x14ac:dyDescent="0.25">
      <c r="A2" s="28"/>
      <c r="B2" s="28"/>
      <c r="C2" s="28"/>
      <c r="D2" s="28"/>
      <c r="E2" s="28"/>
      <c r="F2" s="28"/>
      <c r="G2" s="28"/>
    </row>
    <row r="3" spans="1:7" ht="15" x14ac:dyDescent="0.25">
      <c r="A3" s="30" t="str">
        <f>"Werkgevers die de 'Plus1-vermindering' gevraagd hebben in het kwartaal "&amp;A5&amp;" per jaar van aansluiting bij RSZ."</f>
        <v>Werkgevers die de 'Plus1-vermindering' gevraagd hebben in het kwartaal 2016/2 per jaar van aansluiting bij RSZ.</v>
      </c>
    </row>
    <row r="4" spans="1:7" ht="15" x14ac:dyDescent="0.25"/>
    <row r="5" spans="1:7" ht="15" x14ac:dyDescent="0.25">
      <c r="A5" s="47" t="s">
        <v>44</v>
      </c>
      <c r="B5" s="48"/>
      <c r="C5" s="48"/>
      <c r="D5" s="48"/>
      <c r="E5" s="48"/>
      <c r="F5" s="48"/>
      <c r="G5" s="54"/>
    </row>
    <row r="6" spans="1:7" ht="15" customHeight="1" x14ac:dyDescent="0.25">
      <c r="A6" s="50" t="s">
        <v>33</v>
      </c>
      <c r="B6" s="45"/>
      <c r="C6" s="51" t="s">
        <v>21</v>
      </c>
      <c r="D6" s="52"/>
      <c r="E6" s="52"/>
      <c r="F6" s="52"/>
      <c r="G6" s="52"/>
    </row>
    <row r="7" spans="1:7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 t="s">
        <v>2</v>
      </c>
    </row>
    <row r="8" spans="1:7" ht="15" x14ac:dyDescent="0.25">
      <c r="A8" s="8" t="s">
        <v>3</v>
      </c>
      <c r="B8" s="7" t="s">
        <v>9</v>
      </c>
      <c r="C8" s="13">
        <v>59</v>
      </c>
      <c r="D8" s="13">
        <v>33</v>
      </c>
      <c r="E8" s="13">
        <v>69</v>
      </c>
      <c r="F8" s="13">
        <v>1674</v>
      </c>
      <c r="G8" s="14">
        <f>C8+D8+E8+F8</f>
        <v>1835</v>
      </c>
    </row>
    <row r="9" spans="1:7" ht="15" x14ac:dyDescent="0.25">
      <c r="A9" s="42" t="s">
        <v>5</v>
      </c>
      <c r="B9" s="53"/>
      <c r="C9" s="15">
        <f>C8</f>
        <v>59</v>
      </c>
      <c r="D9" s="16">
        <f t="shared" ref="D9:G9" si="0">D8</f>
        <v>33</v>
      </c>
      <c r="E9" s="16">
        <f t="shared" si="0"/>
        <v>69</v>
      </c>
      <c r="F9" s="16">
        <f t="shared" si="0"/>
        <v>1674</v>
      </c>
      <c r="G9" s="17">
        <f t="shared" si="0"/>
        <v>1835</v>
      </c>
    </row>
    <row r="10" spans="1:7" ht="15" x14ac:dyDescent="0.25">
      <c r="A10" s="6" t="s">
        <v>31</v>
      </c>
      <c r="B10" s="5" t="s">
        <v>10</v>
      </c>
      <c r="C10" s="18">
        <v>52</v>
      </c>
      <c r="D10" s="18">
        <v>22</v>
      </c>
      <c r="E10" s="18">
        <v>58</v>
      </c>
      <c r="F10" s="18">
        <v>1554</v>
      </c>
      <c r="G10" s="19">
        <f t="shared" ref="G10:G14" si="1">C10+D10+E10+F10</f>
        <v>1686</v>
      </c>
    </row>
    <row r="11" spans="1:7" ht="15" x14ac:dyDescent="0.25">
      <c r="A11" s="2"/>
      <c r="B11" s="1" t="s">
        <v>11</v>
      </c>
      <c r="C11" s="20">
        <v>31</v>
      </c>
      <c r="D11" s="20">
        <v>12</v>
      </c>
      <c r="E11" s="20">
        <v>24</v>
      </c>
      <c r="F11" s="20">
        <v>698</v>
      </c>
      <c r="G11" s="21">
        <f t="shared" si="1"/>
        <v>765</v>
      </c>
    </row>
    <row r="12" spans="1:7" ht="15" x14ac:dyDescent="0.25">
      <c r="A12" s="2"/>
      <c r="B12" s="1" t="s">
        <v>13</v>
      </c>
      <c r="C12" s="20">
        <v>44</v>
      </c>
      <c r="D12" s="20">
        <v>22</v>
      </c>
      <c r="E12" s="20">
        <v>23</v>
      </c>
      <c r="F12" s="20">
        <v>964</v>
      </c>
      <c r="G12" s="21">
        <f t="shared" si="1"/>
        <v>1053</v>
      </c>
    </row>
    <row r="13" spans="1:7" ht="15" x14ac:dyDescent="0.25">
      <c r="A13" s="2"/>
      <c r="B13" s="1" t="s">
        <v>12</v>
      </c>
      <c r="C13" s="20">
        <v>39</v>
      </c>
      <c r="D13" s="20">
        <v>14</v>
      </c>
      <c r="E13" s="20">
        <v>53</v>
      </c>
      <c r="F13" s="20">
        <v>1106</v>
      </c>
      <c r="G13" s="21">
        <f t="shared" si="1"/>
        <v>1212</v>
      </c>
    </row>
    <row r="14" spans="1:7" ht="15" x14ac:dyDescent="0.25">
      <c r="A14" s="10"/>
      <c r="B14" s="4" t="s">
        <v>14</v>
      </c>
      <c r="C14" s="22">
        <v>25</v>
      </c>
      <c r="D14" s="22">
        <v>12</v>
      </c>
      <c r="E14" s="22">
        <v>26</v>
      </c>
      <c r="F14" s="22">
        <v>674</v>
      </c>
      <c r="G14" s="23">
        <f t="shared" si="1"/>
        <v>737</v>
      </c>
    </row>
    <row r="15" spans="1:7" ht="15" x14ac:dyDescent="0.25">
      <c r="A15" s="42" t="s">
        <v>32</v>
      </c>
      <c r="B15" s="43"/>
      <c r="C15" s="15">
        <f>SUM(C10:C14)</f>
        <v>191</v>
      </c>
      <c r="D15" s="16">
        <f t="shared" ref="D15:G15" si="2">SUM(D10:D14)</f>
        <v>82</v>
      </c>
      <c r="E15" s="16">
        <f t="shared" si="2"/>
        <v>184</v>
      </c>
      <c r="F15" s="16">
        <f t="shared" si="2"/>
        <v>4996</v>
      </c>
      <c r="G15" s="17">
        <f t="shared" si="2"/>
        <v>5453</v>
      </c>
    </row>
    <row r="16" spans="1:7" ht="15" x14ac:dyDescent="0.25">
      <c r="A16" s="6" t="s">
        <v>6</v>
      </c>
      <c r="B16" s="9" t="s">
        <v>15</v>
      </c>
      <c r="C16" s="18">
        <v>26</v>
      </c>
      <c r="D16" s="18">
        <v>9</v>
      </c>
      <c r="E16" s="18">
        <v>30</v>
      </c>
      <c r="F16" s="18">
        <v>459</v>
      </c>
      <c r="G16" s="19">
        <f t="shared" ref="G16:G20" si="3">C16+D16+E16+F16</f>
        <v>524</v>
      </c>
    </row>
    <row r="17" spans="1:7" ht="15" x14ac:dyDescent="0.25">
      <c r="A17" s="2"/>
      <c r="B17" s="11" t="s">
        <v>17</v>
      </c>
      <c r="C17" s="20">
        <v>52</v>
      </c>
      <c r="D17" s="20">
        <v>33</v>
      </c>
      <c r="E17" s="20">
        <v>59</v>
      </c>
      <c r="F17" s="20">
        <v>955</v>
      </c>
      <c r="G17" s="21">
        <f t="shared" si="3"/>
        <v>1099</v>
      </c>
    </row>
    <row r="18" spans="1:7" ht="15" x14ac:dyDescent="0.25">
      <c r="A18" s="2"/>
      <c r="B18" s="11" t="s">
        <v>16</v>
      </c>
      <c r="C18" s="20">
        <v>67</v>
      </c>
      <c r="D18" s="20">
        <v>24</v>
      </c>
      <c r="E18" s="20">
        <v>50</v>
      </c>
      <c r="F18" s="20">
        <v>890</v>
      </c>
      <c r="G18" s="21">
        <f t="shared" si="3"/>
        <v>1031</v>
      </c>
    </row>
    <row r="19" spans="1:7" ht="15" x14ac:dyDescent="0.25">
      <c r="A19" s="2"/>
      <c r="B19" s="11" t="s">
        <v>18</v>
      </c>
      <c r="C19" s="20">
        <v>18</v>
      </c>
      <c r="D19" s="20">
        <v>3</v>
      </c>
      <c r="E19" s="20">
        <v>10</v>
      </c>
      <c r="F19" s="20">
        <v>195</v>
      </c>
      <c r="G19" s="21">
        <f t="shared" si="3"/>
        <v>226</v>
      </c>
    </row>
    <row r="20" spans="1:7" ht="15" x14ac:dyDescent="0.25">
      <c r="A20" s="2"/>
      <c r="B20" s="11" t="s">
        <v>19</v>
      </c>
      <c r="C20" s="20">
        <v>30</v>
      </c>
      <c r="D20" s="20">
        <v>19</v>
      </c>
      <c r="E20" s="20">
        <v>18</v>
      </c>
      <c r="F20" s="20">
        <v>408</v>
      </c>
      <c r="G20" s="21">
        <f t="shared" si="3"/>
        <v>475</v>
      </c>
    </row>
    <row r="21" spans="1:7" ht="15" x14ac:dyDescent="0.25">
      <c r="A21" s="38" t="s">
        <v>7</v>
      </c>
      <c r="B21" s="39"/>
      <c r="C21" s="15">
        <f>SUM(C16:C20)</f>
        <v>193</v>
      </c>
      <c r="D21" s="15">
        <f t="shared" ref="D21:G21" si="4">SUM(D16:D20)</f>
        <v>88</v>
      </c>
      <c r="E21" s="15">
        <f t="shared" si="4"/>
        <v>167</v>
      </c>
      <c r="F21" s="15">
        <f t="shared" si="4"/>
        <v>2907</v>
      </c>
      <c r="G21" s="24">
        <f t="shared" si="4"/>
        <v>3355</v>
      </c>
    </row>
    <row r="22" spans="1:7" ht="15" x14ac:dyDescent="0.25">
      <c r="A22" s="40" t="s">
        <v>49</v>
      </c>
      <c r="B22" s="41"/>
      <c r="C22" s="13"/>
      <c r="D22" s="13"/>
      <c r="E22" s="13"/>
      <c r="F22" s="13">
        <v>3</v>
      </c>
      <c r="G22" s="14">
        <f>C22+D22+E22+F22</f>
        <v>3</v>
      </c>
    </row>
    <row r="23" spans="1:7" ht="15" x14ac:dyDescent="0.25">
      <c r="A23" s="42" t="s">
        <v>50</v>
      </c>
      <c r="B23" s="43"/>
      <c r="C23" s="16">
        <f>C22</f>
        <v>0</v>
      </c>
      <c r="D23" s="16">
        <f t="shared" ref="D23:G23" si="5">D22</f>
        <v>0</v>
      </c>
      <c r="E23" s="16">
        <f t="shared" si="5"/>
        <v>0</v>
      </c>
      <c r="F23" s="16">
        <f t="shared" si="5"/>
        <v>3</v>
      </c>
      <c r="G23" s="17">
        <f t="shared" si="5"/>
        <v>3</v>
      </c>
    </row>
    <row r="24" spans="1:7" x14ac:dyDescent="0.3">
      <c r="A24" s="44" t="s">
        <v>8</v>
      </c>
      <c r="B24" s="45"/>
      <c r="C24" s="25">
        <f>C23+C21+C15+C9</f>
        <v>443</v>
      </c>
      <c r="D24" s="25">
        <f t="shared" ref="D24:G24" si="6">D23+D21+D15+D9</f>
        <v>203</v>
      </c>
      <c r="E24" s="25">
        <f t="shared" si="6"/>
        <v>420</v>
      </c>
      <c r="F24" s="25">
        <f t="shared" si="6"/>
        <v>9580</v>
      </c>
      <c r="G24" s="25">
        <f t="shared" si="6"/>
        <v>10646</v>
      </c>
    </row>
    <row r="27" spans="1:7" x14ac:dyDescent="0.3">
      <c r="A27" s="31" t="s">
        <v>22</v>
      </c>
    </row>
    <row r="28" spans="1:7" x14ac:dyDescent="0.3">
      <c r="B28" s="29" t="s">
        <v>23</v>
      </c>
    </row>
    <row r="29" spans="1:7" x14ac:dyDescent="0.3">
      <c r="B29" s="29" t="s">
        <v>24</v>
      </c>
    </row>
    <row r="30" spans="1:7" x14ac:dyDescent="0.3">
      <c r="A30" s="31" t="s">
        <v>25</v>
      </c>
    </row>
    <row r="31" spans="1:7" x14ac:dyDescent="0.3">
      <c r="B31" t="s">
        <v>26</v>
      </c>
    </row>
    <row r="32" spans="1:7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1:G1"/>
    <mergeCell ref="A24:B24"/>
    <mergeCell ref="A6:B6"/>
    <mergeCell ref="C6:G6"/>
    <mergeCell ref="A9:B9"/>
    <mergeCell ref="A15:B15"/>
    <mergeCell ref="A21:B21"/>
    <mergeCell ref="A23:B23"/>
    <mergeCell ref="A5:G5"/>
    <mergeCell ref="A22:B2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&amp;F</oddHeader>
    <oddFooter>&amp;CBron: RSZ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8"/>
  <sheetViews>
    <sheetView topLeftCell="A13" workbookViewId="0">
      <selection activeCell="O17" sqref="O17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7" ht="15" x14ac:dyDescent="0.25">
      <c r="A1" s="46" t="s">
        <v>20</v>
      </c>
      <c r="B1" s="46"/>
      <c r="C1" s="46"/>
      <c r="D1" s="46"/>
      <c r="E1" s="46"/>
      <c r="F1" s="46"/>
      <c r="G1" s="46"/>
    </row>
    <row r="2" spans="1:7" ht="15" x14ac:dyDescent="0.25">
      <c r="A2" s="28"/>
      <c r="B2" s="28"/>
      <c r="C2" s="28"/>
      <c r="D2" s="28"/>
      <c r="E2" s="28"/>
      <c r="F2" s="28"/>
      <c r="G2" s="28"/>
    </row>
    <row r="3" spans="1:7" ht="15" x14ac:dyDescent="0.25">
      <c r="A3" s="30" t="str">
        <f>"Werkgevers die de 'Plus1-vermindering' gevraagd hebben in het kwartaal "&amp;A5&amp;" per jaar van aansluiting bij RSZ."</f>
        <v>Werkgevers die de 'Plus1-vermindering' gevraagd hebben in het kwartaal 2016/3 per jaar van aansluiting bij RSZ.</v>
      </c>
    </row>
    <row r="4" spans="1:7" ht="15" x14ac:dyDescent="0.25"/>
    <row r="5" spans="1:7" ht="15" x14ac:dyDescent="0.25">
      <c r="A5" s="47" t="s">
        <v>43</v>
      </c>
      <c r="B5" s="48"/>
      <c r="C5" s="48"/>
      <c r="D5" s="48"/>
      <c r="E5" s="48"/>
      <c r="F5" s="48"/>
      <c r="G5" s="54"/>
    </row>
    <row r="6" spans="1:7" ht="15" customHeight="1" x14ac:dyDescent="0.25">
      <c r="A6" s="50" t="s">
        <v>33</v>
      </c>
      <c r="B6" s="45"/>
      <c r="C6" s="51" t="s">
        <v>21</v>
      </c>
      <c r="D6" s="52"/>
      <c r="E6" s="52"/>
      <c r="F6" s="52"/>
      <c r="G6" s="52"/>
    </row>
    <row r="7" spans="1:7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 t="s">
        <v>2</v>
      </c>
    </row>
    <row r="8" spans="1:7" ht="15" x14ac:dyDescent="0.25">
      <c r="A8" s="8" t="s">
        <v>3</v>
      </c>
      <c r="B8" s="7" t="s">
        <v>9</v>
      </c>
      <c r="C8" s="13">
        <v>73</v>
      </c>
      <c r="D8" s="13">
        <v>39</v>
      </c>
      <c r="E8" s="13">
        <v>81</v>
      </c>
      <c r="F8" s="13">
        <v>2211</v>
      </c>
      <c r="G8" s="14">
        <f>C8+D8+E8+F8</f>
        <v>2404</v>
      </c>
    </row>
    <row r="9" spans="1:7" ht="15" x14ac:dyDescent="0.25">
      <c r="A9" s="42" t="s">
        <v>5</v>
      </c>
      <c r="B9" s="53"/>
      <c r="C9" s="15">
        <f>C8</f>
        <v>73</v>
      </c>
      <c r="D9" s="16">
        <f t="shared" ref="D9:G9" si="0">D8</f>
        <v>39</v>
      </c>
      <c r="E9" s="16">
        <f t="shared" si="0"/>
        <v>81</v>
      </c>
      <c r="F9" s="16">
        <f t="shared" si="0"/>
        <v>2211</v>
      </c>
      <c r="G9" s="17">
        <f t="shared" si="0"/>
        <v>2404</v>
      </c>
    </row>
    <row r="10" spans="1:7" ht="15" x14ac:dyDescent="0.25">
      <c r="A10" s="6" t="s">
        <v>31</v>
      </c>
      <c r="B10" s="5" t="s">
        <v>10</v>
      </c>
      <c r="C10" s="18">
        <v>71</v>
      </c>
      <c r="D10" s="18">
        <v>26</v>
      </c>
      <c r="E10" s="18">
        <v>65</v>
      </c>
      <c r="F10" s="18">
        <v>2116</v>
      </c>
      <c r="G10" s="19">
        <f t="shared" ref="G10:G14" si="1">C10+D10+E10+F10</f>
        <v>2278</v>
      </c>
    </row>
    <row r="11" spans="1:7" ht="15" x14ac:dyDescent="0.25">
      <c r="A11" s="2"/>
      <c r="B11" s="1" t="s">
        <v>11</v>
      </c>
      <c r="C11" s="20">
        <v>38</v>
      </c>
      <c r="D11" s="20">
        <v>16</v>
      </c>
      <c r="E11" s="20">
        <v>28</v>
      </c>
      <c r="F11" s="20">
        <v>979</v>
      </c>
      <c r="G11" s="21">
        <f t="shared" si="1"/>
        <v>1061</v>
      </c>
    </row>
    <row r="12" spans="1:7" ht="15" x14ac:dyDescent="0.25">
      <c r="A12" s="2"/>
      <c r="B12" s="1" t="s">
        <v>13</v>
      </c>
      <c r="C12" s="20">
        <v>63</v>
      </c>
      <c r="D12" s="20">
        <v>29</v>
      </c>
      <c r="E12" s="20">
        <v>40</v>
      </c>
      <c r="F12" s="20">
        <v>1321</v>
      </c>
      <c r="G12" s="21">
        <f t="shared" si="1"/>
        <v>1453</v>
      </c>
    </row>
    <row r="13" spans="1:7" ht="15" x14ac:dyDescent="0.25">
      <c r="A13" s="2"/>
      <c r="B13" s="1" t="s">
        <v>12</v>
      </c>
      <c r="C13" s="20">
        <v>65</v>
      </c>
      <c r="D13" s="20">
        <v>18</v>
      </c>
      <c r="E13" s="20">
        <v>65</v>
      </c>
      <c r="F13" s="20">
        <v>1481</v>
      </c>
      <c r="G13" s="21">
        <f t="shared" si="1"/>
        <v>1629</v>
      </c>
    </row>
    <row r="14" spans="1:7" ht="15" x14ac:dyDescent="0.25">
      <c r="A14" s="10"/>
      <c r="B14" s="4" t="s">
        <v>14</v>
      </c>
      <c r="C14" s="22">
        <v>35</v>
      </c>
      <c r="D14" s="22">
        <v>14</v>
      </c>
      <c r="E14" s="22">
        <v>28</v>
      </c>
      <c r="F14" s="22">
        <v>947</v>
      </c>
      <c r="G14" s="23">
        <f t="shared" si="1"/>
        <v>1024</v>
      </c>
    </row>
    <row r="15" spans="1:7" ht="15" x14ac:dyDescent="0.25">
      <c r="A15" s="42" t="s">
        <v>32</v>
      </c>
      <c r="B15" s="43"/>
      <c r="C15" s="15">
        <f>SUM(C10:C14)</f>
        <v>272</v>
      </c>
      <c r="D15" s="16">
        <f t="shared" ref="D15:G15" si="2">SUM(D10:D14)</f>
        <v>103</v>
      </c>
      <c r="E15" s="16">
        <f t="shared" si="2"/>
        <v>226</v>
      </c>
      <c r="F15" s="16">
        <f t="shared" si="2"/>
        <v>6844</v>
      </c>
      <c r="G15" s="17">
        <f t="shared" si="2"/>
        <v>7445</v>
      </c>
    </row>
    <row r="16" spans="1:7" ht="15" x14ac:dyDescent="0.25">
      <c r="A16" s="6" t="s">
        <v>6</v>
      </c>
      <c r="B16" s="9" t="s">
        <v>15</v>
      </c>
      <c r="C16" s="18">
        <v>33</v>
      </c>
      <c r="D16" s="18">
        <v>16</v>
      </c>
      <c r="E16" s="18">
        <v>35</v>
      </c>
      <c r="F16" s="18">
        <v>617</v>
      </c>
      <c r="G16" s="19">
        <f t="shared" ref="G16:G20" si="3">C16+D16+E16+F16</f>
        <v>701</v>
      </c>
    </row>
    <row r="17" spans="1:7" ht="15" x14ac:dyDescent="0.25">
      <c r="A17" s="2"/>
      <c r="B17" s="11" t="s">
        <v>17</v>
      </c>
      <c r="C17" s="20">
        <v>80</v>
      </c>
      <c r="D17" s="20">
        <v>40</v>
      </c>
      <c r="E17" s="20">
        <v>67</v>
      </c>
      <c r="F17" s="20">
        <v>1285</v>
      </c>
      <c r="G17" s="21">
        <f t="shared" si="3"/>
        <v>1472</v>
      </c>
    </row>
    <row r="18" spans="1:7" ht="15" x14ac:dyDescent="0.25">
      <c r="A18" s="2"/>
      <c r="B18" s="11" t="s">
        <v>16</v>
      </c>
      <c r="C18" s="20">
        <v>118</v>
      </c>
      <c r="D18" s="20">
        <v>41</v>
      </c>
      <c r="E18" s="20">
        <v>67</v>
      </c>
      <c r="F18" s="20">
        <v>1231</v>
      </c>
      <c r="G18" s="21">
        <f t="shared" si="3"/>
        <v>1457</v>
      </c>
    </row>
    <row r="19" spans="1:7" ht="15" x14ac:dyDescent="0.25">
      <c r="A19" s="2"/>
      <c r="B19" s="11" t="s">
        <v>18</v>
      </c>
      <c r="C19" s="20">
        <v>33</v>
      </c>
      <c r="D19" s="20">
        <v>12</v>
      </c>
      <c r="E19" s="20">
        <v>21</v>
      </c>
      <c r="F19" s="20">
        <v>273</v>
      </c>
      <c r="G19" s="21">
        <f t="shared" si="3"/>
        <v>339</v>
      </c>
    </row>
    <row r="20" spans="1:7" ht="15" x14ac:dyDescent="0.25">
      <c r="A20" s="2"/>
      <c r="B20" s="11" t="s">
        <v>19</v>
      </c>
      <c r="C20" s="20">
        <v>47</v>
      </c>
      <c r="D20" s="20">
        <v>25</v>
      </c>
      <c r="E20" s="20">
        <v>29</v>
      </c>
      <c r="F20" s="20">
        <v>574</v>
      </c>
      <c r="G20" s="21">
        <f t="shared" si="3"/>
        <v>675</v>
      </c>
    </row>
    <row r="21" spans="1:7" ht="15" x14ac:dyDescent="0.25">
      <c r="A21" s="38" t="s">
        <v>7</v>
      </c>
      <c r="B21" s="39"/>
      <c r="C21" s="15">
        <f>SUM(C16:C20)</f>
        <v>311</v>
      </c>
      <c r="D21" s="15">
        <f t="shared" ref="D21:G21" si="4">SUM(D16:D20)</f>
        <v>134</v>
      </c>
      <c r="E21" s="15">
        <f t="shared" si="4"/>
        <v>219</v>
      </c>
      <c r="F21" s="15">
        <f t="shared" si="4"/>
        <v>3980</v>
      </c>
      <c r="G21" s="24">
        <f t="shared" si="4"/>
        <v>4644</v>
      </c>
    </row>
    <row r="22" spans="1:7" ht="15" x14ac:dyDescent="0.25">
      <c r="A22" s="40" t="s">
        <v>49</v>
      </c>
      <c r="B22" s="41"/>
      <c r="C22" s="13"/>
      <c r="D22" s="13"/>
      <c r="E22" s="13"/>
      <c r="F22" s="13">
        <v>17</v>
      </c>
      <c r="G22" s="14">
        <f>C22+D22+E22+F22</f>
        <v>17</v>
      </c>
    </row>
    <row r="23" spans="1:7" ht="15" x14ac:dyDescent="0.25">
      <c r="A23" s="42" t="s">
        <v>50</v>
      </c>
      <c r="B23" s="43"/>
      <c r="C23" s="16">
        <f>C22</f>
        <v>0</v>
      </c>
      <c r="D23" s="16">
        <f t="shared" ref="D23:G23" si="5">D22</f>
        <v>0</v>
      </c>
      <c r="E23" s="16">
        <f t="shared" si="5"/>
        <v>0</v>
      </c>
      <c r="F23" s="16">
        <f t="shared" si="5"/>
        <v>17</v>
      </c>
      <c r="G23" s="17">
        <f t="shared" si="5"/>
        <v>17</v>
      </c>
    </row>
    <row r="24" spans="1:7" x14ac:dyDescent="0.3">
      <c r="A24" s="44" t="s">
        <v>8</v>
      </c>
      <c r="B24" s="45"/>
      <c r="C24" s="25">
        <f>C23+C21+C15+C9</f>
        <v>656</v>
      </c>
      <c r="D24" s="25">
        <f t="shared" ref="D24:G24" si="6">D23+D21+D15+D9</f>
        <v>276</v>
      </c>
      <c r="E24" s="25">
        <f t="shared" si="6"/>
        <v>526</v>
      </c>
      <c r="F24" s="25">
        <f t="shared" si="6"/>
        <v>13052</v>
      </c>
      <c r="G24" s="25">
        <f t="shared" si="6"/>
        <v>14510</v>
      </c>
    </row>
    <row r="27" spans="1:7" x14ac:dyDescent="0.3">
      <c r="A27" s="31" t="s">
        <v>22</v>
      </c>
    </row>
    <row r="28" spans="1:7" x14ac:dyDescent="0.3">
      <c r="B28" s="29" t="s">
        <v>23</v>
      </c>
    </row>
    <row r="29" spans="1:7" x14ac:dyDescent="0.3">
      <c r="B29" s="29" t="s">
        <v>24</v>
      </c>
    </row>
    <row r="30" spans="1:7" x14ac:dyDescent="0.3">
      <c r="A30" s="31" t="s">
        <v>25</v>
      </c>
    </row>
    <row r="31" spans="1:7" x14ac:dyDescent="0.3">
      <c r="B31" t="s">
        <v>26</v>
      </c>
    </row>
    <row r="32" spans="1:7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1:G1"/>
    <mergeCell ref="A24:B24"/>
    <mergeCell ref="A6:B6"/>
    <mergeCell ref="C6:G6"/>
    <mergeCell ref="A9:B9"/>
    <mergeCell ref="A15:B15"/>
    <mergeCell ref="A21:B21"/>
    <mergeCell ref="A23:B23"/>
    <mergeCell ref="A5:G5"/>
    <mergeCell ref="A22:B2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&amp;F</oddHeader>
    <oddFooter>&amp;CBron: RSZ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8"/>
  <sheetViews>
    <sheetView topLeftCell="A4" workbookViewId="0">
      <selection activeCell="O17" sqref="O17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7" ht="15" x14ac:dyDescent="0.25">
      <c r="A1" s="46" t="s">
        <v>20</v>
      </c>
      <c r="B1" s="46"/>
      <c r="C1" s="46"/>
      <c r="D1" s="46"/>
      <c r="E1" s="46"/>
      <c r="F1" s="46"/>
      <c r="G1" s="46"/>
    </row>
    <row r="2" spans="1:7" ht="15" x14ac:dyDescent="0.25">
      <c r="A2" s="28"/>
      <c r="B2" s="28"/>
      <c r="C2" s="28"/>
      <c r="D2" s="28"/>
      <c r="E2" s="28"/>
      <c r="F2" s="28"/>
      <c r="G2" s="28"/>
    </row>
    <row r="3" spans="1:7" ht="15" x14ac:dyDescent="0.25">
      <c r="A3" s="30" t="str">
        <f>"Werkgevers die de 'Plus1-vermindering' gevraagd hebben in het kwartaal "&amp;A5&amp;" per jaar van aansluiting bij RSZ."</f>
        <v>Werkgevers die de 'Plus1-vermindering' gevraagd hebben in het kwartaal 2016/4 per jaar van aansluiting bij RSZ.</v>
      </c>
    </row>
    <row r="4" spans="1:7" ht="15" x14ac:dyDescent="0.25"/>
    <row r="5" spans="1:7" ht="15" x14ac:dyDescent="0.25">
      <c r="A5" s="47" t="s">
        <v>42</v>
      </c>
      <c r="B5" s="48"/>
      <c r="C5" s="48"/>
      <c r="D5" s="48"/>
      <c r="E5" s="48"/>
      <c r="F5" s="48"/>
      <c r="G5" s="54"/>
    </row>
    <row r="6" spans="1:7" ht="15" customHeight="1" x14ac:dyDescent="0.25">
      <c r="A6" s="50" t="s">
        <v>33</v>
      </c>
      <c r="B6" s="45"/>
      <c r="C6" s="51" t="s">
        <v>21</v>
      </c>
      <c r="D6" s="52"/>
      <c r="E6" s="52"/>
      <c r="F6" s="52"/>
      <c r="G6" s="52"/>
    </row>
    <row r="7" spans="1:7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 t="s">
        <v>2</v>
      </c>
    </row>
    <row r="8" spans="1:7" ht="15" x14ac:dyDescent="0.25">
      <c r="A8" s="8" t="s">
        <v>3</v>
      </c>
      <c r="B8" s="7" t="s">
        <v>9</v>
      </c>
      <c r="C8" s="13">
        <v>97</v>
      </c>
      <c r="D8" s="13">
        <v>52</v>
      </c>
      <c r="E8" s="13">
        <v>88</v>
      </c>
      <c r="F8" s="13">
        <v>2890</v>
      </c>
      <c r="G8" s="14">
        <f>F8+E8+D8+C8</f>
        <v>3127</v>
      </c>
    </row>
    <row r="9" spans="1:7" ht="15" x14ac:dyDescent="0.25">
      <c r="A9" s="42" t="s">
        <v>5</v>
      </c>
      <c r="B9" s="53"/>
      <c r="C9" s="15">
        <f>C8</f>
        <v>97</v>
      </c>
      <c r="D9" s="16">
        <f t="shared" ref="D9:G9" si="0">D8</f>
        <v>52</v>
      </c>
      <c r="E9" s="16">
        <f t="shared" si="0"/>
        <v>88</v>
      </c>
      <c r="F9" s="16">
        <f t="shared" si="0"/>
        <v>2890</v>
      </c>
      <c r="G9" s="17">
        <f t="shared" si="0"/>
        <v>3127</v>
      </c>
    </row>
    <row r="10" spans="1:7" ht="15" x14ac:dyDescent="0.25">
      <c r="A10" s="6" t="s">
        <v>31</v>
      </c>
      <c r="B10" s="5" t="s">
        <v>10</v>
      </c>
      <c r="C10" s="18">
        <v>91</v>
      </c>
      <c r="D10" s="18">
        <v>34</v>
      </c>
      <c r="E10" s="18">
        <v>75</v>
      </c>
      <c r="F10" s="18">
        <v>2700</v>
      </c>
      <c r="G10" s="19">
        <f t="shared" ref="G10:G14" si="1">F10+E10+D10+C10</f>
        <v>2900</v>
      </c>
    </row>
    <row r="11" spans="1:7" ht="15" x14ac:dyDescent="0.25">
      <c r="A11" s="2"/>
      <c r="B11" s="1" t="s">
        <v>11</v>
      </c>
      <c r="C11" s="20">
        <v>47</v>
      </c>
      <c r="D11" s="20">
        <v>20</v>
      </c>
      <c r="E11" s="20">
        <v>35</v>
      </c>
      <c r="F11" s="20">
        <v>1251</v>
      </c>
      <c r="G11" s="21">
        <f t="shared" si="1"/>
        <v>1353</v>
      </c>
    </row>
    <row r="12" spans="1:7" ht="15" x14ac:dyDescent="0.25">
      <c r="A12" s="2"/>
      <c r="B12" s="1" t="s">
        <v>13</v>
      </c>
      <c r="C12" s="20">
        <v>79</v>
      </c>
      <c r="D12" s="20">
        <v>35</v>
      </c>
      <c r="E12" s="20">
        <v>43</v>
      </c>
      <c r="F12" s="20">
        <v>1599</v>
      </c>
      <c r="G12" s="21">
        <f t="shared" si="1"/>
        <v>1756</v>
      </c>
    </row>
    <row r="13" spans="1:7" ht="15" x14ac:dyDescent="0.25">
      <c r="A13" s="2"/>
      <c r="B13" s="1" t="s">
        <v>12</v>
      </c>
      <c r="C13" s="20">
        <v>83</v>
      </c>
      <c r="D13" s="20">
        <v>25</v>
      </c>
      <c r="E13" s="20">
        <v>78</v>
      </c>
      <c r="F13" s="20">
        <v>1883</v>
      </c>
      <c r="G13" s="21">
        <f t="shared" si="1"/>
        <v>2069</v>
      </c>
    </row>
    <row r="14" spans="1:7" ht="15" x14ac:dyDescent="0.25">
      <c r="A14" s="10"/>
      <c r="B14" s="4" t="s">
        <v>14</v>
      </c>
      <c r="C14" s="22">
        <v>57</v>
      </c>
      <c r="D14" s="22">
        <v>15</v>
      </c>
      <c r="E14" s="22">
        <v>30</v>
      </c>
      <c r="F14" s="22">
        <v>1152</v>
      </c>
      <c r="G14" s="23">
        <f t="shared" si="1"/>
        <v>1254</v>
      </c>
    </row>
    <row r="15" spans="1:7" ht="15" x14ac:dyDescent="0.25">
      <c r="A15" s="42" t="s">
        <v>32</v>
      </c>
      <c r="B15" s="43"/>
      <c r="C15" s="15">
        <f>SUM(C10:C14)</f>
        <v>357</v>
      </c>
      <c r="D15" s="16">
        <f t="shared" ref="D15:G15" si="2">SUM(D10:D14)</f>
        <v>129</v>
      </c>
      <c r="E15" s="16">
        <f t="shared" si="2"/>
        <v>261</v>
      </c>
      <c r="F15" s="16">
        <f t="shared" si="2"/>
        <v>8585</v>
      </c>
      <c r="G15" s="17">
        <f t="shared" si="2"/>
        <v>9332</v>
      </c>
    </row>
    <row r="16" spans="1:7" ht="15" x14ac:dyDescent="0.25">
      <c r="A16" s="6" t="s">
        <v>6</v>
      </c>
      <c r="B16" s="9" t="s">
        <v>15</v>
      </c>
      <c r="C16" s="18">
        <v>44</v>
      </c>
      <c r="D16" s="18">
        <v>22</v>
      </c>
      <c r="E16" s="18">
        <v>39</v>
      </c>
      <c r="F16" s="18">
        <v>802</v>
      </c>
      <c r="G16" s="19">
        <f t="shared" ref="G16:G20" si="3">F16+E16+D16+C16</f>
        <v>907</v>
      </c>
    </row>
    <row r="17" spans="1:7" ht="15" x14ac:dyDescent="0.25">
      <c r="A17" s="2"/>
      <c r="B17" s="11" t="s">
        <v>17</v>
      </c>
      <c r="C17" s="20">
        <v>116</v>
      </c>
      <c r="D17" s="20">
        <v>50</v>
      </c>
      <c r="E17" s="20">
        <v>81</v>
      </c>
      <c r="F17" s="20">
        <v>1644</v>
      </c>
      <c r="G17" s="21">
        <f t="shared" si="3"/>
        <v>1891</v>
      </c>
    </row>
    <row r="18" spans="1:7" x14ac:dyDescent="0.3">
      <c r="A18" s="2"/>
      <c r="B18" s="11" t="s">
        <v>16</v>
      </c>
      <c r="C18" s="20">
        <v>151</v>
      </c>
      <c r="D18" s="20">
        <v>43</v>
      </c>
      <c r="E18" s="20">
        <v>76</v>
      </c>
      <c r="F18" s="20">
        <v>1538</v>
      </c>
      <c r="G18" s="21">
        <f t="shared" si="3"/>
        <v>1808</v>
      </c>
    </row>
    <row r="19" spans="1:7" x14ac:dyDescent="0.3">
      <c r="A19" s="2"/>
      <c r="B19" s="11" t="s">
        <v>18</v>
      </c>
      <c r="C19" s="20">
        <v>32</v>
      </c>
      <c r="D19" s="20">
        <v>14</v>
      </c>
      <c r="E19" s="20">
        <v>22</v>
      </c>
      <c r="F19" s="20">
        <v>334</v>
      </c>
      <c r="G19" s="21">
        <f t="shared" si="3"/>
        <v>402</v>
      </c>
    </row>
    <row r="20" spans="1:7" x14ac:dyDescent="0.3">
      <c r="A20" s="2"/>
      <c r="B20" s="11" t="s">
        <v>19</v>
      </c>
      <c r="C20" s="20">
        <v>51</v>
      </c>
      <c r="D20" s="20">
        <v>26</v>
      </c>
      <c r="E20" s="20">
        <v>38</v>
      </c>
      <c r="F20" s="20">
        <v>724</v>
      </c>
      <c r="G20" s="21">
        <f t="shared" si="3"/>
        <v>839</v>
      </c>
    </row>
    <row r="21" spans="1:7" x14ac:dyDescent="0.3">
      <c r="A21" s="38" t="s">
        <v>7</v>
      </c>
      <c r="B21" s="39"/>
      <c r="C21" s="15">
        <f>SUM(C16:C20)</f>
        <v>394</v>
      </c>
      <c r="D21" s="15">
        <f t="shared" ref="D21:G21" si="4">SUM(D16:D20)</f>
        <v>155</v>
      </c>
      <c r="E21" s="15">
        <f t="shared" si="4"/>
        <v>256</v>
      </c>
      <c r="F21" s="15">
        <f t="shared" si="4"/>
        <v>5042</v>
      </c>
      <c r="G21" s="24">
        <f t="shared" si="4"/>
        <v>5847</v>
      </c>
    </row>
    <row r="22" spans="1:7" x14ac:dyDescent="0.3">
      <c r="A22" s="40" t="s">
        <v>49</v>
      </c>
      <c r="B22" s="41"/>
      <c r="C22" s="13"/>
      <c r="D22" s="13"/>
      <c r="E22" s="13"/>
      <c r="F22" s="13">
        <v>43</v>
      </c>
      <c r="G22" s="14">
        <f>F22+E22+D22+C22</f>
        <v>43</v>
      </c>
    </row>
    <row r="23" spans="1:7" x14ac:dyDescent="0.3">
      <c r="A23" s="42" t="s">
        <v>50</v>
      </c>
      <c r="B23" s="43"/>
      <c r="C23" s="16">
        <f>C22</f>
        <v>0</v>
      </c>
      <c r="D23" s="16">
        <f t="shared" ref="D23:G23" si="5">D22</f>
        <v>0</v>
      </c>
      <c r="E23" s="16">
        <f t="shared" si="5"/>
        <v>0</v>
      </c>
      <c r="F23" s="16">
        <f t="shared" si="5"/>
        <v>43</v>
      </c>
      <c r="G23" s="17">
        <f t="shared" si="5"/>
        <v>43</v>
      </c>
    </row>
    <row r="24" spans="1:7" x14ac:dyDescent="0.3">
      <c r="A24" s="44" t="s">
        <v>8</v>
      </c>
      <c r="B24" s="45"/>
      <c r="C24" s="25">
        <f>C23+C21+C15+C9</f>
        <v>848</v>
      </c>
      <c r="D24" s="25">
        <f t="shared" ref="D24:G24" si="6">D23+D21+D15+D9</f>
        <v>336</v>
      </c>
      <c r="E24" s="25">
        <f t="shared" si="6"/>
        <v>605</v>
      </c>
      <c r="F24" s="25">
        <f t="shared" si="6"/>
        <v>16560</v>
      </c>
      <c r="G24" s="25">
        <f t="shared" si="6"/>
        <v>18349</v>
      </c>
    </row>
    <row r="27" spans="1:7" x14ac:dyDescent="0.3">
      <c r="A27" s="31" t="s">
        <v>22</v>
      </c>
    </row>
    <row r="28" spans="1:7" x14ac:dyDescent="0.3">
      <c r="B28" s="29" t="s">
        <v>23</v>
      </c>
    </row>
    <row r="29" spans="1:7" x14ac:dyDescent="0.3">
      <c r="B29" s="29" t="s">
        <v>24</v>
      </c>
    </row>
    <row r="30" spans="1:7" x14ac:dyDescent="0.3">
      <c r="A30" s="31" t="s">
        <v>25</v>
      </c>
    </row>
    <row r="31" spans="1:7" x14ac:dyDescent="0.3">
      <c r="B31" t="s">
        <v>26</v>
      </c>
    </row>
    <row r="32" spans="1:7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1:G1"/>
    <mergeCell ref="A24:B24"/>
    <mergeCell ref="A6:B6"/>
    <mergeCell ref="C6:G6"/>
    <mergeCell ref="A9:B9"/>
    <mergeCell ref="A15:B15"/>
    <mergeCell ref="A21:B21"/>
    <mergeCell ref="A23:B23"/>
    <mergeCell ref="A5:G5"/>
    <mergeCell ref="A22:B2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&amp;F</oddHeader>
    <oddFooter>&amp;CBron: RSZ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8"/>
  <sheetViews>
    <sheetView workbookViewId="0">
      <selection activeCell="O17" sqref="O17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8" ht="15" x14ac:dyDescent="0.25">
      <c r="A1" s="46" t="s">
        <v>20</v>
      </c>
      <c r="B1" s="46"/>
      <c r="C1" s="46"/>
      <c r="D1" s="46"/>
      <c r="E1" s="46"/>
      <c r="F1" s="46"/>
      <c r="G1" s="46"/>
    </row>
    <row r="2" spans="1:8" ht="15" x14ac:dyDescent="0.25">
      <c r="A2" s="28"/>
      <c r="B2" s="28"/>
      <c r="C2" s="28"/>
      <c r="D2" s="28"/>
      <c r="E2" s="28"/>
      <c r="F2" s="28"/>
      <c r="G2" s="28"/>
    </row>
    <row r="3" spans="1:8" ht="15" x14ac:dyDescent="0.25">
      <c r="A3" s="30" t="str">
        <f>"Werkgevers die de 'Plus1-vermindering' gevraagd hebben in het kwartaal "&amp;A5&amp;" per jaar van aansluiting bij RSZ."</f>
        <v>Werkgevers die de 'Plus1-vermindering' gevraagd hebben in het kwartaal 2017/1 per jaar van aansluiting bij RSZ.</v>
      </c>
    </row>
    <row r="4" spans="1:8" ht="15" x14ac:dyDescent="0.25"/>
    <row r="5" spans="1:8" ht="15" x14ac:dyDescent="0.25">
      <c r="A5" s="47" t="s">
        <v>41</v>
      </c>
      <c r="B5" s="48"/>
      <c r="C5" s="48"/>
      <c r="D5" s="48"/>
      <c r="E5" s="48"/>
      <c r="F5" s="48"/>
      <c r="G5" s="48"/>
      <c r="H5" s="45"/>
    </row>
    <row r="6" spans="1:8" ht="15" x14ac:dyDescent="0.25">
      <c r="A6" s="50" t="s">
        <v>33</v>
      </c>
      <c r="B6" s="45"/>
      <c r="C6" s="51" t="s">
        <v>21</v>
      </c>
      <c r="D6" s="52"/>
      <c r="E6" s="52"/>
      <c r="F6" s="52"/>
      <c r="G6" s="52"/>
      <c r="H6" s="52"/>
    </row>
    <row r="7" spans="1:8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 t="s">
        <v>2</v>
      </c>
    </row>
    <row r="8" spans="1:8" ht="15" x14ac:dyDescent="0.25">
      <c r="A8" s="8" t="s">
        <v>3</v>
      </c>
      <c r="B8" s="7" t="s">
        <v>9</v>
      </c>
      <c r="C8" s="13">
        <v>125</v>
      </c>
      <c r="D8" s="13">
        <v>56</v>
      </c>
      <c r="E8" s="13">
        <v>85</v>
      </c>
      <c r="F8" s="13">
        <v>2724</v>
      </c>
      <c r="G8" s="14">
        <v>827</v>
      </c>
      <c r="H8" s="14">
        <f>C8+D8+E8+F8+G8</f>
        <v>3817</v>
      </c>
    </row>
    <row r="9" spans="1:8" ht="15" x14ac:dyDescent="0.25">
      <c r="A9" s="42" t="s">
        <v>5</v>
      </c>
      <c r="B9" s="53"/>
      <c r="C9" s="15">
        <f>C8</f>
        <v>125</v>
      </c>
      <c r="D9" s="16">
        <f t="shared" ref="D9:H9" si="0">D8</f>
        <v>56</v>
      </c>
      <c r="E9" s="16">
        <f t="shared" si="0"/>
        <v>85</v>
      </c>
      <c r="F9" s="16">
        <f t="shared" si="0"/>
        <v>2724</v>
      </c>
      <c r="G9" s="17">
        <f t="shared" si="0"/>
        <v>827</v>
      </c>
      <c r="H9" s="17">
        <f t="shared" si="0"/>
        <v>3817</v>
      </c>
    </row>
    <row r="10" spans="1:8" ht="15" x14ac:dyDescent="0.25">
      <c r="A10" s="6" t="s">
        <v>31</v>
      </c>
      <c r="B10" s="5" t="s">
        <v>10</v>
      </c>
      <c r="C10" s="18">
        <v>103</v>
      </c>
      <c r="D10" s="18">
        <v>33</v>
      </c>
      <c r="E10" s="18">
        <v>81</v>
      </c>
      <c r="F10" s="18">
        <v>2565</v>
      </c>
      <c r="G10" s="19">
        <v>774</v>
      </c>
      <c r="H10" s="19">
        <f t="shared" ref="H10:H14" si="1">C10+D10+E10+F10+G10</f>
        <v>3556</v>
      </c>
    </row>
    <row r="11" spans="1:8" ht="15" x14ac:dyDescent="0.25">
      <c r="A11" s="2"/>
      <c r="B11" s="1" t="s">
        <v>11</v>
      </c>
      <c r="C11" s="20">
        <v>52</v>
      </c>
      <c r="D11" s="20">
        <v>22</v>
      </c>
      <c r="E11" s="20">
        <v>43</v>
      </c>
      <c r="F11" s="20">
        <v>1221</v>
      </c>
      <c r="G11" s="21">
        <v>319</v>
      </c>
      <c r="H11" s="21">
        <f t="shared" si="1"/>
        <v>1657</v>
      </c>
    </row>
    <row r="12" spans="1:8" ht="15" x14ac:dyDescent="0.25">
      <c r="A12" s="2"/>
      <c r="B12" s="1" t="s">
        <v>13</v>
      </c>
      <c r="C12" s="20">
        <v>85</v>
      </c>
      <c r="D12" s="20">
        <v>32</v>
      </c>
      <c r="E12" s="20">
        <v>42</v>
      </c>
      <c r="F12" s="20">
        <v>1514</v>
      </c>
      <c r="G12" s="21">
        <v>470</v>
      </c>
      <c r="H12" s="21">
        <f t="shared" si="1"/>
        <v>2143</v>
      </c>
    </row>
    <row r="13" spans="1:8" ht="15" x14ac:dyDescent="0.25">
      <c r="A13" s="2"/>
      <c r="B13" s="1" t="s">
        <v>12</v>
      </c>
      <c r="C13" s="20">
        <v>88</v>
      </c>
      <c r="D13" s="20">
        <v>29</v>
      </c>
      <c r="E13" s="20">
        <v>80</v>
      </c>
      <c r="F13" s="20">
        <v>1783</v>
      </c>
      <c r="G13" s="21">
        <v>530</v>
      </c>
      <c r="H13" s="21">
        <f t="shared" si="1"/>
        <v>2510</v>
      </c>
    </row>
    <row r="14" spans="1:8" ht="15" x14ac:dyDescent="0.25">
      <c r="A14" s="10"/>
      <c r="B14" s="4" t="s">
        <v>14</v>
      </c>
      <c r="C14" s="22">
        <v>58</v>
      </c>
      <c r="D14" s="22">
        <v>18</v>
      </c>
      <c r="E14" s="22">
        <v>38</v>
      </c>
      <c r="F14" s="22">
        <v>1111</v>
      </c>
      <c r="G14" s="23">
        <v>311</v>
      </c>
      <c r="H14" s="23">
        <f t="shared" si="1"/>
        <v>1536</v>
      </c>
    </row>
    <row r="15" spans="1:8" x14ac:dyDescent="0.3">
      <c r="A15" s="42" t="s">
        <v>32</v>
      </c>
      <c r="B15" s="43"/>
      <c r="C15" s="15">
        <f>SUM(C10:C14)</f>
        <v>386</v>
      </c>
      <c r="D15" s="16">
        <f t="shared" ref="D15:H15" si="2">SUM(D10:D14)</f>
        <v>134</v>
      </c>
      <c r="E15" s="16">
        <f t="shared" si="2"/>
        <v>284</v>
      </c>
      <c r="F15" s="16">
        <f t="shared" si="2"/>
        <v>8194</v>
      </c>
      <c r="G15" s="17">
        <f t="shared" si="2"/>
        <v>2404</v>
      </c>
      <c r="H15" s="17">
        <f t="shared" si="2"/>
        <v>11402</v>
      </c>
    </row>
    <row r="16" spans="1:8" x14ac:dyDescent="0.3">
      <c r="A16" s="6" t="s">
        <v>6</v>
      </c>
      <c r="B16" s="9" t="s">
        <v>15</v>
      </c>
      <c r="C16" s="18">
        <v>51</v>
      </c>
      <c r="D16" s="18">
        <v>25</v>
      </c>
      <c r="E16" s="18">
        <v>41</v>
      </c>
      <c r="F16" s="18">
        <v>778</v>
      </c>
      <c r="G16" s="19">
        <v>214</v>
      </c>
      <c r="H16" s="19">
        <f t="shared" ref="H16:H20" si="3">C16+D16+E16+F16+G16</f>
        <v>1109</v>
      </c>
    </row>
    <row r="17" spans="1:8" x14ac:dyDescent="0.3">
      <c r="A17" s="2"/>
      <c r="B17" s="11" t="s">
        <v>17</v>
      </c>
      <c r="C17" s="20">
        <v>142</v>
      </c>
      <c r="D17" s="20">
        <v>55</v>
      </c>
      <c r="E17" s="20">
        <v>86</v>
      </c>
      <c r="F17" s="20">
        <v>1546</v>
      </c>
      <c r="G17" s="21">
        <v>428</v>
      </c>
      <c r="H17" s="21">
        <f t="shared" si="3"/>
        <v>2257</v>
      </c>
    </row>
    <row r="18" spans="1:8" x14ac:dyDescent="0.3">
      <c r="A18" s="2"/>
      <c r="B18" s="11" t="s">
        <v>16</v>
      </c>
      <c r="C18" s="20">
        <v>170</v>
      </c>
      <c r="D18" s="20">
        <v>47</v>
      </c>
      <c r="E18" s="20">
        <v>83</v>
      </c>
      <c r="F18" s="20">
        <v>1447</v>
      </c>
      <c r="G18" s="21">
        <v>393</v>
      </c>
      <c r="H18" s="21">
        <f t="shared" si="3"/>
        <v>2140</v>
      </c>
    </row>
    <row r="19" spans="1:8" x14ac:dyDescent="0.3">
      <c r="A19" s="2"/>
      <c r="B19" s="11" t="s">
        <v>18</v>
      </c>
      <c r="C19" s="20">
        <v>41</v>
      </c>
      <c r="D19" s="20">
        <v>15</v>
      </c>
      <c r="E19" s="20">
        <v>22</v>
      </c>
      <c r="F19" s="20">
        <v>317</v>
      </c>
      <c r="G19" s="21">
        <v>91</v>
      </c>
      <c r="H19" s="21">
        <f t="shared" si="3"/>
        <v>486</v>
      </c>
    </row>
    <row r="20" spans="1:8" x14ac:dyDescent="0.3">
      <c r="A20" s="2"/>
      <c r="B20" s="11" t="s">
        <v>19</v>
      </c>
      <c r="C20" s="20">
        <v>49</v>
      </c>
      <c r="D20" s="20">
        <v>28</v>
      </c>
      <c r="E20" s="20">
        <v>41</v>
      </c>
      <c r="F20" s="20">
        <v>683</v>
      </c>
      <c r="G20" s="21">
        <v>176</v>
      </c>
      <c r="H20" s="21">
        <f t="shared" si="3"/>
        <v>977</v>
      </c>
    </row>
    <row r="21" spans="1:8" x14ac:dyDescent="0.3">
      <c r="A21" s="38" t="s">
        <v>7</v>
      </c>
      <c r="B21" s="39"/>
      <c r="C21" s="15">
        <f>SUM(C16:C20)</f>
        <v>453</v>
      </c>
      <c r="D21" s="15">
        <f t="shared" ref="D21:H21" si="4">SUM(D16:D20)</f>
        <v>170</v>
      </c>
      <c r="E21" s="15">
        <f t="shared" si="4"/>
        <v>273</v>
      </c>
      <c r="F21" s="15">
        <f t="shared" si="4"/>
        <v>4771</v>
      </c>
      <c r="G21" s="24">
        <f t="shared" si="4"/>
        <v>1302</v>
      </c>
      <c r="H21" s="24">
        <f t="shared" si="4"/>
        <v>6969</v>
      </c>
    </row>
    <row r="22" spans="1:8" x14ac:dyDescent="0.3">
      <c r="A22" s="40" t="s">
        <v>49</v>
      </c>
      <c r="B22" s="41"/>
      <c r="C22" s="13"/>
      <c r="D22" s="13">
        <v>1</v>
      </c>
      <c r="E22" s="13"/>
      <c r="F22" s="13">
        <v>43</v>
      </c>
      <c r="G22" s="14">
        <v>26</v>
      </c>
      <c r="H22" s="14">
        <f>C22+D22+E22+F22+G22</f>
        <v>70</v>
      </c>
    </row>
    <row r="23" spans="1:8" x14ac:dyDescent="0.3">
      <c r="A23" s="42" t="s">
        <v>50</v>
      </c>
      <c r="B23" s="43"/>
      <c r="C23" s="16">
        <f>C22</f>
        <v>0</v>
      </c>
      <c r="D23" s="16">
        <f t="shared" ref="D23:H23" si="5">D22</f>
        <v>1</v>
      </c>
      <c r="E23" s="16">
        <f t="shared" si="5"/>
        <v>0</v>
      </c>
      <c r="F23" s="16">
        <f t="shared" si="5"/>
        <v>43</v>
      </c>
      <c r="G23" s="17">
        <f t="shared" si="5"/>
        <v>26</v>
      </c>
      <c r="H23" s="17">
        <f t="shared" si="5"/>
        <v>70</v>
      </c>
    </row>
    <row r="24" spans="1:8" x14ac:dyDescent="0.3">
      <c r="A24" s="44" t="s">
        <v>8</v>
      </c>
      <c r="B24" s="45"/>
      <c r="C24" s="25">
        <f>C23+C21+C15+C9</f>
        <v>964</v>
      </c>
      <c r="D24" s="25">
        <f t="shared" ref="D24:H24" si="6">D23+D21+D15+D9</f>
        <v>361</v>
      </c>
      <c r="E24" s="25">
        <f t="shared" si="6"/>
        <v>642</v>
      </c>
      <c r="F24" s="25">
        <f t="shared" si="6"/>
        <v>15732</v>
      </c>
      <c r="G24" s="25">
        <f t="shared" si="6"/>
        <v>4559</v>
      </c>
      <c r="H24" s="25">
        <f t="shared" si="6"/>
        <v>22258</v>
      </c>
    </row>
    <row r="27" spans="1:8" x14ac:dyDescent="0.3">
      <c r="A27" s="31" t="s">
        <v>22</v>
      </c>
    </row>
    <row r="28" spans="1:8" x14ac:dyDescent="0.3">
      <c r="B28" s="29" t="s">
        <v>23</v>
      </c>
    </row>
    <row r="29" spans="1:8" x14ac:dyDescent="0.3">
      <c r="B29" s="29" t="s">
        <v>24</v>
      </c>
    </row>
    <row r="30" spans="1:8" x14ac:dyDescent="0.3">
      <c r="A30" s="31" t="s">
        <v>25</v>
      </c>
    </row>
    <row r="31" spans="1:8" x14ac:dyDescent="0.3">
      <c r="B31" t="s">
        <v>26</v>
      </c>
    </row>
    <row r="32" spans="1:8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1:G1"/>
    <mergeCell ref="A24:B24"/>
    <mergeCell ref="A6:B6"/>
    <mergeCell ref="C6:H6"/>
    <mergeCell ref="A9:B9"/>
    <mergeCell ref="A15:B15"/>
    <mergeCell ref="A21:B21"/>
    <mergeCell ref="A23:B23"/>
    <mergeCell ref="A5:H5"/>
    <mergeCell ref="A22:B2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&amp;F</oddHeader>
    <oddFooter>&amp;CBron: RSZ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8"/>
  <sheetViews>
    <sheetView workbookViewId="0">
      <selection activeCell="O17" sqref="O17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8" ht="15" x14ac:dyDescent="0.25">
      <c r="A1" s="46" t="s">
        <v>20</v>
      </c>
      <c r="B1" s="46"/>
      <c r="C1" s="46"/>
      <c r="D1" s="46"/>
      <c r="E1" s="46"/>
      <c r="F1" s="46"/>
      <c r="G1" s="46"/>
    </row>
    <row r="2" spans="1:8" ht="15" x14ac:dyDescent="0.25">
      <c r="A2" s="28"/>
      <c r="B2" s="28"/>
      <c r="C2" s="28"/>
      <c r="D2" s="28"/>
      <c r="E2" s="28"/>
      <c r="F2" s="28"/>
      <c r="G2" s="28"/>
    </row>
    <row r="3" spans="1:8" ht="15" x14ac:dyDescent="0.25">
      <c r="A3" s="30" t="str">
        <f>"Werkgevers die de 'Plus1-vermindering' gevraagd hebben in het kwartaal "&amp;A5&amp;" per jaar van aansluiting bij RSZ."</f>
        <v>Werkgevers die de 'Plus1-vermindering' gevraagd hebben in het kwartaal 2017/2 per jaar van aansluiting bij RSZ.</v>
      </c>
    </row>
    <row r="4" spans="1:8" ht="15" x14ac:dyDescent="0.25"/>
    <row r="5" spans="1:8" ht="15" x14ac:dyDescent="0.25">
      <c r="A5" s="47" t="s">
        <v>40</v>
      </c>
      <c r="B5" s="48"/>
      <c r="C5" s="48"/>
      <c r="D5" s="48"/>
      <c r="E5" s="48"/>
      <c r="F5" s="48"/>
      <c r="G5" s="48"/>
      <c r="H5" s="45"/>
    </row>
    <row r="6" spans="1:8" ht="15" customHeight="1" x14ac:dyDescent="0.25">
      <c r="A6" s="50" t="s">
        <v>33</v>
      </c>
      <c r="B6" s="45"/>
      <c r="C6" s="51" t="s">
        <v>21</v>
      </c>
      <c r="D6" s="52"/>
      <c r="E6" s="52"/>
      <c r="F6" s="52"/>
      <c r="G6" s="52"/>
      <c r="H6" s="52"/>
    </row>
    <row r="7" spans="1:8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 t="s">
        <v>2</v>
      </c>
    </row>
    <row r="8" spans="1:8" ht="15" x14ac:dyDescent="0.25">
      <c r="A8" s="8" t="s">
        <v>3</v>
      </c>
      <c r="B8" s="7" t="s">
        <v>9</v>
      </c>
      <c r="C8" s="13">
        <f>C9</f>
        <v>143</v>
      </c>
      <c r="D8" s="13">
        <v>59</v>
      </c>
      <c r="E8" s="13">
        <v>87</v>
      </c>
      <c r="F8" s="13">
        <v>2538</v>
      </c>
      <c r="G8" s="14">
        <v>1465</v>
      </c>
      <c r="H8" s="14">
        <f>SUM(C8:G8)</f>
        <v>4292</v>
      </c>
    </row>
    <row r="9" spans="1:8" ht="15" x14ac:dyDescent="0.25">
      <c r="A9" s="42" t="s">
        <v>5</v>
      </c>
      <c r="B9" s="53"/>
      <c r="C9" s="15">
        <v>143</v>
      </c>
      <c r="D9" s="16">
        <f>D8</f>
        <v>59</v>
      </c>
      <c r="E9" s="16">
        <f t="shared" ref="E9:H9" si="0">E8</f>
        <v>87</v>
      </c>
      <c r="F9" s="16">
        <f t="shared" si="0"/>
        <v>2538</v>
      </c>
      <c r="G9" s="17">
        <f t="shared" si="0"/>
        <v>1465</v>
      </c>
      <c r="H9" s="17">
        <f t="shared" si="0"/>
        <v>4292</v>
      </c>
    </row>
    <row r="10" spans="1:8" ht="15" x14ac:dyDescent="0.25">
      <c r="A10" s="6" t="s">
        <v>31</v>
      </c>
      <c r="B10" s="5" t="s">
        <v>10</v>
      </c>
      <c r="C10" s="18">
        <v>108</v>
      </c>
      <c r="D10" s="18">
        <v>38</v>
      </c>
      <c r="E10" s="18">
        <v>90</v>
      </c>
      <c r="F10" s="18">
        <v>2394</v>
      </c>
      <c r="G10" s="19">
        <v>1454</v>
      </c>
      <c r="H10" s="19">
        <f t="shared" ref="H10:H14" si="1">SUM(C10:G10)</f>
        <v>4084</v>
      </c>
    </row>
    <row r="11" spans="1:8" ht="15" x14ac:dyDescent="0.25">
      <c r="A11" s="2"/>
      <c r="B11" s="1" t="s">
        <v>11</v>
      </c>
      <c r="C11" s="20">
        <v>57</v>
      </c>
      <c r="D11" s="20">
        <v>25</v>
      </c>
      <c r="E11" s="20">
        <v>45</v>
      </c>
      <c r="F11" s="20">
        <v>1156</v>
      </c>
      <c r="G11" s="21">
        <v>647</v>
      </c>
      <c r="H11" s="21">
        <f t="shared" si="1"/>
        <v>1930</v>
      </c>
    </row>
    <row r="12" spans="1:8" ht="15" x14ac:dyDescent="0.25">
      <c r="A12" s="2"/>
      <c r="B12" s="1" t="s">
        <v>13</v>
      </c>
      <c r="C12" s="20">
        <v>99</v>
      </c>
      <c r="D12" s="20">
        <v>32</v>
      </c>
      <c r="E12" s="20">
        <v>50</v>
      </c>
      <c r="F12" s="20">
        <v>1457</v>
      </c>
      <c r="G12" s="21">
        <v>920</v>
      </c>
      <c r="H12" s="21">
        <f t="shared" si="1"/>
        <v>2558</v>
      </c>
    </row>
    <row r="13" spans="1:8" ht="15" x14ac:dyDescent="0.25">
      <c r="A13" s="2"/>
      <c r="B13" s="1" t="s">
        <v>12</v>
      </c>
      <c r="C13" s="20">
        <v>98</v>
      </c>
      <c r="D13" s="20">
        <v>35</v>
      </c>
      <c r="E13" s="20">
        <v>71</v>
      </c>
      <c r="F13" s="20">
        <v>1676</v>
      </c>
      <c r="G13" s="21">
        <v>915</v>
      </c>
      <c r="H13" s="21">
        <f t="shared" si="1"/>
        <v>2795</v>
      </c>
    </row>
    <row r="14" spans="1:8" ht="15" x14ac:dyDescent="0.25">
      <c r="A14" s="10"/>
      <c r="B14" s="4" t="s">
        <v>14</v>
      </c>
      <c r="C14" s="22">
        <v>76</v>
      </c>
      <c r="D14" s="22">
        <v>19</v>
      </c>
      <c r="E14" s="22">
        <v>39</v>
      </c>
      <c r="F14" s="22">
        <v>1049</v>
      </c>
      <c r="G14" s="23">
        <v>588</v>
      </c>
      <c r="H14" s="23">
        <f t="shared" si="1"/>
        <v>1771</v>
      </c>
    </row>
    <row r="15" spans="1:8" x14ac:dyDescent="0.3">
      <c r="A15" s="42" t="s">
        <v>32</v>
      </c>
      <c r="B15" s="43"/>
      <c r="C15" s="15">
        <f>SUM(C10:C14)</f>
        <v>438</v>
      </c>
      <c r="D15" s="16">
        <f t="shared" ref="D15:H15" si="2">SUM(D10:D14)</f>
        <v>149</v>
      </c>
      <c r="E15" s="16">
        <f t="shared" si="2"/>
        <v>295</v>
      </c>
      <c r="F15" s="16">
        <f t="shared" si="2"/>
        <v>7732</v>
      </c>
      <c r="G15" s="17">
        <f t="shared" si="2"/>
        <v>4524</v>
      </c>
      <c r="H15" s="17">
        <f t="shared" si="2"/>
        <v>13138</v>
      </c>
    </row>
    <row r="16" spans="1:8" x14ac:dyDescent="0.3">
      <c r="A16" s="6" t="s">
        <v>6</v>
      </c>
      <c r="B16" s="9" t="s">
        <v>15</v>
      </c>
      <c r="C16" s="18">
        <v>57</v>
      </c>
      <c r="D16" s="18">
        <v>26</v>
      </c>
      <c r="E16" s="18">
        <v>43</v>
      </c>
      <c r="F16" s="18">
        <v>750</v>
      </c>
      <c r="G16" s="19">
        <v>370</v>
      </c>
      <c r="H16" s="19">
        <f t="shared" ref="H16:H20" si="3">SUM(C16:G16)</f>
        <v>1246</v>
      </c>
    </row>
    <row r="17" spans="1:8" x14ac:dyDescent="0.3">
      <c r="A17" s="2"/>
      <c r="B17" s="11" t="s">
        <v>17</v>
      </c>
      <c r="C17" s="20">
        <v>156</v>
      </c>
      <c r="D17" s="20">
        <v>57</v>
      </c>
      <c r="E17" s="20">
        <v>96</v>
      </c>
      <c r="F17" s="20">
        <v>1473</v>
      </c>
      <c r="G17" s="21">
        <v>824</v>
      </c>
      <c r="H17" s="21">
        <f t="shared" si="3"/>
        <v>2606</v>
      </c>
    </row>
    <row r="18" spans="1:8" x14ac:dyDescent="0.3">
      <c r="A18" s="2"/>
      <c r="B18" s="11" t="s">
        <v>16</v>
      </c>
      <c r="C18" s="20">
        <v>187</v>
      </c>
      <c r="D18" s="20">
        <v>48</v>
      </c>
      <c r="E18" s="20">
        <v>91</v>
      </c>
      <c r="F18" s="20">
        <v>1351</v>
      </c>
      <c r="G18" s="21">
        <v>798</v>
      </c>
      <c r="H18" s="21">
        <f t="shared" si="3"/>
        <v>2475</v>
      </c>
    </row>
    <row r="19" spans="1:8" x14ac:dyDescent="0.3">
      <c r="A19" s="2"/>
      <c r="B19" s="11" t="s">
        <v>18</v>
      </c>
      <c r="C19" s="20">
        <v>41</v>
      </c>
      <c r="D19" s="20">
        <v>16</v>
      </c>
      <c r="E19" s="20">
        <v>24</v>
      </c>
      <c r="F19" s="20">
        <v>308</v>
      </c>
      <c r="G19" s="21">
        <v>161</v>
      </c>
      <c r="H19" s="21">
        <f t="shared" si="3"/>
        <v>550</v>
      </c>
    </row>
    <row r="20" spans="1:8" x14ac:dyDescent="0.3">
      <c r="A20" s="2"/>
      <c r="B20" s="11" t="s">
        <v>19</v>
      </c>
      <c r="C20" s="20">
        <v>60</v>
      </c>
      <c r="D20" s="20">
        <v>32</v>
      </c>
      <c r="E20" s="20">
        <v>47</v>
      </c>
      <c r="F20" s="20">
        <v>656</v>
      </c>
      <c r="G20" s="21">
        <v>345</v>
      </c>
      <c r="H20" s="21">
        <f t="shared" si="3"/>
        <v>1140</v>
      </c>
    </row>
    <row r="21" spans="1:8" x14ac:dyDescent="0.3">
      <c r="A21" s="38" t="s">
        <v>7</v>
      </c>
      <c r="B21" s="39"/>
      <c r="C21" s="15">
        <f>SUM(C16:C20)</f>
        <v>501</v>
      </c>
      <c r="D21" s="15">
        <f t="shared" ref="D21:H21" si="4">SUM(D16:D20)</f>
        <v>179</v>
      </c>
      <c r="E21" s="15">
        <f t="shared" si="4"/>
        <v>301</v>
      </c>
      <c r="F21" s="15">
        <f t="shared" si="4"/>
        <v>4538</v>
      </c>
      <c r="G21" s="24">
        <f t="shared" si="4"/>
        <v>2498</v>
      </c>
      <c r="H21" s="24">
        <f t="shared" si="4"/>
        <v>8017</v>
      </c>
    </row>
    <row r="22" spans="1:8" x14ac:dyDescent="0.3">
      <c r="A22" s="40" t="s">
        <v>49</v>
      </c>
      <c r="B22" s="41"/>
      <c r="C22" s="13"/>
      <c r="D22" s="13">
        <v>1</v>
      </c>
      <c r="E22" s="13"/>
      <c r="F22" s="13">
        <v>51</v>
      </c>
      <c r="G22" s="14">
        <v>54</v>
      </c>
      <c r="H22" s="14">
        <f>SUM(C22:G22)</f>
        <v>106</v>
      </c>
    </row>
    <row r="23" spans="1:8" x14ac:dyDescent="0.3">
      <c r="A23" s="42" t="s">
        <v>50</v>
      </c>
      <c r="B23" s="43"/>
      <c r="C23" s="16">
        <f>C22</f>
        <v>0</v>
      </c>
      <c r="D23" s="16">
        <f t="shared" ref="D23:H23" si="5">D22</f>
        <v>1</v>
      </c>
      <c r="E23" s="16">
        <f t="shared" si="5"/>
        <v>0</v>
      </c>
      <c r="F23" s="16">
        <f t="shared" si="5"/>
        <v>51</v>
      </c>
      <c r="G23" s="17">
        <f t="shared" si="5"/>
        <v>54</v>
      </c>
      <c r="H23" s="17">
        <f t="shared" si="5"/>
        <v>106</v>
      </c>
    </row>
    <row r="24" spans="1:8" x14ac:dyDescent="0.3">
      <c r="A24" s="44" t="s">
        <v>8</v>
      </c>
      <c r="B24" s="45"/>
      <c r="C24" s="25">
        <f t="shared" ref="C24:E24" si="6">C23+C21+C15+C9</f>
        <v>1082</v>
      </c>
      <c r="D24" s="25">
        <f t="shared" si="6"/>
        <v>388</v>
      </c>
      <c r="E24" s="25">
        <f t="shared" si="6"/>
        <v>683</v>
      </c>
      <c r="F24" s="25">
        <f>F23+F21+F15+F9</f>
        <v>14859</v>
      </c>
      <c r="G24" s="25">
        <f t="shared" ref="G24" si="7">G23+G21+G15+G9</f>
        <v>8541</v>
      </c>
      <c r="H24" s="25">
        <f>C24+D24+E24+F24+G24</f>
        <v>25553</v>
      </c>
    </row>
    <row r="27" spans="1:8" x14ac:dyDescent="0.3">
      <c r="A27" s="31" t="s">
        <v>22</v>
      </c>
    </row>
    <row r="28" spans="1:8" x14ac:dyDescent="0.3">
      <c r="B28" s="29" t="s">
        <v>23</v>
      </c>
    </row>
    <row r="29" spans="1:8" x14ac:dyDescent="0.3">
      <c r="B29" s="29" t="s">
        <v>24</v>
      </c>
    </row>
    <row r="30" spans="1:8" x14ac:dyDescent="0.3">
      <c r="A30" s="31" t="s">
        <v>25</v>
      </c>
    </row>
    <row r="31" spans="1:8" x14ac:dyDescent="0.3">
      <c r="B31" t="s">
        <v>26</v>
      </c>
    </row>
    <row r="32" spans="1:8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1:G1"/>
    <mergeCell ref="A24:B24"/>
    <mergeCell ref="A6:B6"/>
    <mergeCell ref="C6:H6"/>
    <mergeCell ref="A9:B9"/>
    <mergeCell ref="A15:B15"/>
    <mergeCell ref="A21:B21"/>
    <mergeCell ref="A23:B23"/>
    <mergeCell ref="A5:H5"/>
    <mergeCell ref="A22:B2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&amp;F</oddHeader>
    <oddFooter>&amp;CBron: RSZ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8"/>
  <sheetViews>
    <sheetView workbookViewId="0">
      <selection activeCell="O17" sqref="O17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8" ht="15" x14ac:dyDescent="0.25">
      <c r="A1" s="46" t="s">
        <v>20</v>
      </c>
      <c r="B1" s="46"/>
      <c r="C1" s="46"/>
      <c r="D1" s="46"/>
      <c r="E1" s="46"/>
      <c r="F1" s="46"/>
      <c r="G1" s="46"/>
    </row>
    <row r="2" spans="1:8" ht="15" x14ac:dyDescent="0.25">
      <c r="A2" s="28"/>
      <c r="B2" s="28"/>
      <c r="C2" s="28"/>
      <c r="D2" s="28"/>
      <c r="E2" s="28"/>
      <c r="F2" s="28"/>
      <c r="G2" s="28"/>
    </row>
    <row r="3" spans="1:8" ht="15" x14ac:dyDescent="0.25">
      <c r="A3" s="30" t="str">
        <f>"Werkgevers die de 'Plus1-vermindering' gevraagd hebben in het kwartaal "&amp;A5&amp;" per jaar van aansluiting bij RSZ."</f>
        <v>Werkgevers die de 'Plus1-vermindering' gevraagd hebben in het kwartaal 2017/3 per jaar van aansluiting bij RSZ.</v>
      </c>
    </row>
    <row r="4" spans="1:8" ht="15" x14ac:dyDescent="0.25"/>
    <row r="5" spans="1:8" ht="15" x14ac:dyDescent="0.25">
      <c r="A5" s="47" t="s">
        <v>39</v>
      </c>
      <c r="B5" s="48"/>
      <c r="C5" s="48"/>
      <c r="D5" s="48"/>
      <c r="E5" s="48"/>
      <c r="F5" s="48"/>
      <c r="G5" s="48"/>
      <c r="H5" s="45"/>
    </row>
    <row r="6" spans="1:8" ht="15" customHeight="1" x14ac:dyDescent="0.25">
      <c r="A6" s="50" t="s">
        <v>33</v>
      </c>
      <c r="B6" s="45"/>
      <c r="C6" s="51" t="s">
        <v>21</v>
      </c>
      <c r="D6" s="52"/>
      <c r="E6" s="52"/>
      <c r="F6" s="52"/>
      <c r="G6" s="52"/>
      <c r="H6" s="52"/>
    </row>
    <row r="7" spans="1:8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 t="s">
        <v>2</v>
      </c>
    </row>
    <row r="8" spans="1:8" ht="15" x14ac:dyDescent="0.25">
      <c r="A8" s="8" t="s">
        <v>3</v>
      </c>
      <c r="B8" s="7" t="s">
        <v>9</v>
      </c>
      <c r="C8" s="13">
        <v>151</v>
      </c>
      <c r="D8" s="13">
        <v>54</v>
      </c>
      <c r="E8" s="13">
        <v>101</v>
      </c>
      <c r="F8" s="13">
        <v>2365</v>
      </c>
      <c r="G8" s="14">
        <v>1979</v>
      </c>
      <c r="H8" s="14">
        <f>G8+F8+E8+D8+C8</f>
        <v>4650</v>
      </c>
    </row>
    <row r="9" spans="1:8" ht="15" x14ac:dyDescent="0.25">
      <c r="A9" s="42" t="s">
        <v>5</v>
      </c>
      <c r="B9" s="53"/>
      <c r="C9" s="15">
        <f>C8</f>
        <v>151</v>
      </c>
      <c r="D9" s="16">
        <f t="shared" ref="D9:H9" si="0">D8</f>
        <v>54</v>
      </c>
      <c r="E9" s="16">
        <f t="shared" si="0"/>
        <v>101</v>
      </c>
      <c r="F9" s="16">
        <f t="shared" si="0"/>
        <v>2365</v>
      </c>
      <c r="G9" s="17">
        <f t="shared" si="0"/>
        <v>1979</v>
      </c>
      <c r="H9" s="17">
        <f t="shared" si="0"/>
        <v>4650</v>
      </c>
    </row>
    <row r="10" spans="1:8" ht="15" x14ac:dyDescent="0.25">
      <c r="A10" s="6" t="s">
        <v>31</v>
      </c>
      <c r="B10" s="5" t="s">
        <v>10</v>
      </c>
      <c r="C10" s="18">
        <v>130</v>
      </c>
      <c r="D10" s="18">
        <v>39</v>
      </c>
      <c r="E10" s="18">
        <v>86</v>
      </c>
      <c r="F10" s="18">
        <v>2231</v>
      </c>
      <c r="G10" s="19">
        <v>2075</v>
      </c>
      <c r="H10" s="19">
        <f t="shared" ref="H10:H14" si="1">G10+F10+E10+D10+C10</f>
        <v>4561</v>
      </c>
    </row>
    <row r="11" spans="1:8" ht="15" x14ac:dyDescent="0.25">
      <c r="A11" s="2"/>
      <c r="B11" s="1" t="s">
        <v>11</v>
      </c>
      <c r="C11" s="20">
        <v>60</v>
      </c>
      <c r="D11" s="20">
        <v>25</v>
      </c>
      <c r="E11" s="20">
        <v>40</v>
      </c>
      <c r="F11" s="20">
        <v>1085</v>
      </c>
      <c r="G11" s="21">
        <v>957</v>
      </c>
      <c r="H11" s="21">
        <f t="shared" si="1"/>
        <v>2167</v>
      </c>
    </row>
    <row r="12" spans="1:8" ht="15" x14ac:dyDescent="0.25">
      <c r="A12" s="2"/>
      <c r="B12" s="1" t="s">
        <v>13</v>
      </c>
      <c r="C12" s="20">
        <v>109</v>
      </c>
      <c r="D12" s="20">
        <v>35</v>
      </c>
      <c r="E12" s="20">
        <v>51</v>
      </c>
      <c r="F12" s="20">
        <v>1366</v>
      </c>
      <c r="G12" s="21">
        <v>1305</v>
      </c>
      <c r="H12" s="21">
        <f t="shared" si="1"/>
        <v>2866</v>
      </c>
    </row>
    <row r="13" spans="1:8" ht="15" x14ac:dyDescent="0.25">
      <c r="A13" s="2"/>
      <c r="B13" s="1" t="s">
        <v>12</v>
      </c>
      <c r="C13" s="20">
        <v>113</v>
      </c>
      <c r="D13" s="20">
        <v>40</v>
      </c>
      <c r="E13" s="20">
        <v>85</v>
      </c>
      <c r="F13" s="20">
        <v>1585</v>
      </c>
      <c r="G13" s="21">
        <v>1329</v>
      </c>
      <c r="H13" s="21">
        <f t="shared" si="1"/>
        <v>3152</v>
      </c>
    </row>
    <row r="14" spans="1:8" ht="15" x14ac:dyDescent="0.25">
      <c r="A14" s="10"/>
      <c r="B14" s="4" t="s">
        <v>14</v>
      </c>
      <c r="C14" s="22">
        <v>81</v>
      </c>
      <c r="D14" s="22">
        <v>20</v>
      </c>
      <c r="E14" s="22">
        <v>38</v>
      </c>
      <c r="F14" s="22">
        <v>988</v>
      </c>
      <c r="G14" s="23">
        <v>866</v>
      </c>
      <c r="H14" s="23">
        <f t="shared" si="1"/>
        <v>1993</v>
      </c>
    </row>
    <row r="15" spans="1:8" x14ac:dyDescent="0.3">
      <c r="A15" s="42" t="s">
        <v>32</v>
      </c>
      <c r="B15" s="43"/>
      <c r="C15" s="15">
        <f>SUM(C10:C14)</f>
        <v>493</v>
      </c>
      <c r="D15" s="16">
        <f t="shared" ref="D15:H15" si="2">SUM(D10:D14)</f>
        <v>159</v>
      </c>
      <c r="E15" s="16">
        <f t="shared" si="2"/>
        <v>300</v>
      </c>
      <c r="F15" s="16">
        <f t="shared" si="2"/>
        <v>7255</v>
      </c>
      <c r="G15" s="17">
        <f t="shared" si="2"/>
        <v>6532</v>
      </c>
      <c r="H15" s="17">
        <f t="shared" si="2"/>
        <v>14739</v>
      </c>
    </row>
    <row r="16" spans="1:8" x14ac:dyDescent="0.3">
      <c r="A16" s="6" t="s">
        <v>6</v>
      </c>
      <c r="B16" s="9" t="s">
        <v>15</v>
      </c>
      <c r="C16" s="18">
        <v>67</v>
      </c>
      <c r="D16" s="18">
        <v>32</v>
      </c>
      <c r="E16" s="18">
        <v>42</v>
      </c>
      <c r="F16" s="18">
        <v>719</v>
      </c>
      <c r="G16" s="19">
        <v>551</v>
      </c>
      <c r="H16" s="19">
        <f t="shared" ref="H16:H20" si="3">G16+F16+E16+D16+C16</f>
        <v>1411</v>
      </c>
    </row>
    <row r="17" spans="1:8" x14ac:dyDescent="0.3">
      <c r="A17" s="2"/>
      <c r="B17" s="11" t="s">
        <v>17</v>
      </c>
      <c r="C17" s="20">
        <v>167</v>
      </c>
      <c r="D17" s="20">
        <v>61</v>
      </c>
      <c r="E17" s="20">
        <v>101</v>
      </c>
      <c r="F17" s="20">
        <v>1386</v>
      </c>
      <c r="G17" s="21">
        <v>1121</v>
      </c>
      <c r="H17" s="21">
        <f t="shared" si="3"/>
        <v>2836</v>
      </c>
    </row>
    <row r="18" spans="1:8" x14ac:dyDescent="0.3">
      <c r="A18" s="2"/>
      <c r="B18" s="11" t="s">
        <v>16</v>
      </c>
      <c r="C18" s="20">
        <v>210</v>
      </c>
      <c r="D18" s="20">
        <v>47</v>
      </c>
      <c r="E18" s="20">
        <v>95</v>
      </c>
      <c r="F18" s="20">
        <v>1269</v>
      </c>
      <c r="G18" s="21">
        <v>1094</v>
      </c>
      <c r="H18" s="21">
        <f t="shared" si="3"/>
        <v>2715</v>
      </c>
    </row>
    <row r="19" spans="1:8" x14ac:dyDescent="0.3">
      <c r="A19" s="2"/>
      <c r="B19" s="11" t="s">
        <v>18</v>
      </c>
      <c r="C19" s="20">
        <v>46</v>
      </c>
      <c r="D19" s="20">
        <v>14</v>
      </c>
      <c r="E19" s="20">
        <v>31</v>
      </c>
      <c r="F19" s="20">
        <v>292</v>
      </c>
      <c r="G19" s="21">
        <v>247</v>
      </c>
      <c r="H19" s="21">
        <f t="shared" si="3"/>
        <v>630</v>
      </c>
    </row>
    <row r="20" spans="1:8" x14ac:dyDescent="0.3">
      <c r="A20" s="2"/>
      <c r="B20" s="11" t="s">
        <v>19</v>
      </c>
      <c r="C20" s="20">
        <v>72</v>
      </c>
      <c r="D20" s="20">
        <v>34</v>
      </c>
      <c r="E20" s="20">
        <v>47</v>
      </c>
      <c r="F20" s="20">
        <v>628</v>
      </c>
      <c r="G20" s="21">
        <v>504</v>
      </c>
      <c r="H20" s="21">
        <f t="shared" si="3"/>
        <v>1285</v>
      </c>
    </row>
    <row r="21" spans="1:8" x14ac:dyDescent="0.3">
      <c r="A21" s="38" t="s">
        <v>7</v>
      </c>
      <c r="B21" s="39"/>
      <c r="C21" s="15">
        <f>SUM(C16:C20)</f>
        <v>562</v>
      </c>
      <c r="D21" s="15">
        <f t="shared" ref="D21:H21" si="4">SUM(D16:D20)</f>
        <v>188</v>
      </c>
      <c r="E21" s="15">
        <f t="shared" si="4"/>
        <v>316</v>
      </c>
      <c r="F21" s="15">
        <f t="shared" si="4"/>
        <v>4294</v>
      </c>
      <c r="G21" s="24">
        <f t="shared" si="4"/>
        <v>3517</v>
      </c>
      <c r="H21" s="24">
        <f t="shared" si="4"/>
        <v>8877</v>
      </c>
    </row>
    <row r="22" spans="1:8" x14ac:dyDescent="0.3">
      <c r="A22" s="40" t="s">
        <v>49</v>
      </c>
      <c r="B22" s="41"/>
      <c r="C22" s="13"/>
      <c r="D22" s="13">
        <v>2</v>
      </c>
      <c r="E22" s="13"/>
      <c r="F22" s="13">
        <v>54</v>
      </c>
      <c r="G22" s="14">
        <v>108</v>
      </c>
      <c r="H22" s="14">
        <f>G22+F22+E22+D22+C22</f>
        <v>164</v>
      </c>
    </row>
    <row r="23" spans="1:8" x14ac:dyDescent="0.3">
      <c r="A23" s="42" t="s">
        <v>50</v>
      </c>
      <c r="B23" s="43"/>
      <c r="C23" s="16">
        <f>C22</f>
        <v>0</v>
      </c>
      <c r="D23" s="16">
        <f t="shared" ref="D23:H23" si="5">D22</f>
        <v>2</v>
      </c>
      <c r="E23" s="16">
        <f t="shared" si="5"/>
        <v>0</v>
      </c>
      <c r="F23" s="16">
        <f t="shared" si="5"/>
        <v>54</v>
      </c>
      <c r="G23" s="17">
        <f t="shared" si="5"/>
        <v>108</v>
      </c>
      <c r="H23" s="17">
        <f t="shared" si="5"/>
        <v>164</v>
      </c>
    </row>
    <row r="24" spans="1:8" x14ac:dyDescent="0.3">
      <c r="A24" s="44" t="s">
        <v>8</v>
      </c>
      <c r="B24" s="45"/>
      <c r="C24" s="25">
        <f>C23+C21+C15+C9</f>
        <v>1206</v>
      </c>
      <c r="D24" s="25">
        <f t="shared" ref="D24:H24" si="6">D23+D21+D15+D9</f>
        <v>403</v>
      </c>
      <c r="E24" s="25">
        <f t="shared" si="6"/>
        <v>717</v>
      </c>
      <c r="F24" s="25">
        <f t="shared" si="6"/>
        <v>13968</v>
      </c>
      <c r="G24" s="25">
        <f t="shared" si="6"/>
        <v>12136</v>
      </c>
      <c r="H24" s="25">
        <f t="shared" si="6"/>
        <v>28430</v>
      </c>
    </row>
    <row r="27" spans="1:8" x14ac:dyDescent="0.3">
      <c r="A27" s="31" t="s">
        <v>22</v>
      </c>
    </row>
    <row r="28" spans="1:8" x14ac:dyDescent="0.3">
      <c r="B28" s="29" t="s">
        <v>23</v>
      </c>
    </row>
    <row r="29" spans="1:8" x14ac:dyDescent="0.3">
      <c r="B29" s="29" t="s">
        <v>24</v>
      </c>
    </row>
    <row r="30" spans="1:8" x14ac:dyDescent="0.3">
      <c r="A30" s="31" t="s">
        <v>25</v>
      </c>
    </row>
    <row r="31" spans="1:8" x14ac:dyDescent="0.3">
      <c r="B31" t="s">
        <v>26</v>
      </c>
    </row>
    <row r="32" spans="1:8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1:G1"/>
    <mergeCell ref="A24:B24"/>
    <mergeCell ref="A6:B6"/>
    <mergeCell ref="C6:H6"/>
    <mergeCell ref="A9:B9"/>
    <mergeCell ref="A15:B15"/>
    <mergeCell ref="A21:B21"/>
    <mergeCell ref="A23:B23"/>
    <mergeCell ref="A5:H5"/>
    <mergeCell ref="A22:B2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&amp;F</oddHeader>
    <oddFooter>&amp;CBron: RSZ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8"/>
  <sheetViews>
    <sheetView workbookViewId="0">
      <selection activeCell="O17" sqref="O17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8" ht="15" x14ac:dyDescent="0.25">
      <c r="A1" s="46" t="s">
        <v>20</v>
      </c>
      <c r="B1" s="46"/>
      <c r="C1" s="46"/>
      <c r="D1" s="46"/>
      <c r="E1" s="46"/>
      <c r="F1" s="46"/>
      <c r="G1" s="46"/>
    </row>
    <row r="2" spans="1:8" ht="15" x14ac:dyDescent="0.25">
      <c r="A2" s="28"/>
      <c r="B2" s="28"/>
      <c r="C2" s="28"/>
      <c r="D2" s="28"/>
      <c r="E2" s="28"/>
      <c r="F2" s="28"/>
      <c r="G2" s="28"/>
    </row>
    <row r="3" spans="1:8" ht="15" x14ac:dyDescent="0.25">
      <c r="A3" s="30" t="str">
        <f>"Werkgevers die de 'Plus1-vermindering' gevraagd hebben in het kwartaal "&amp;A5&amp;" per jaar van aansluiting bij RSZ."</f>
        <v>Werkgevers die de 'Plus1-vermindering' gevraagd hebben in het kwartaal 2017/4 per jaar van aansluiting bij RSZ.</v>
      </c>
    </row>
    <row r="4" spans="1:8" ht="15" x14ac:dyDescent="0.25"/>
    <row r="5" spans="1:8" ht="15" x14ac:dyDescent="0.25">
      <c r="A5" s="47" t="s">
        <v>38</v>
      </c>
      <c r="B5" s="48"/>
      <c r="C5" s="48"/>
      <c r="D5" s="48"/>
      <c r="E5" s="48"/>
      <c r="F5" s="48"/>
      <c r="G5" s="48"/>
      <c r="H5" s="45"/>
    </row>
    <row r="6" spans="1:8" ht="15" customHeight="1" x14ac:dyDescent="0.25">
      <c r="A6" s="50" t="s">
        <v>33</v>
      </c>
      <c r="B6" s="45"/>
      <c r="C6" s="51" t="s">
        <v>21</v>
      </c>
      <c r="D6" s="52"/>
      <c r="E6" s="52"/>
      <c r="F6" s="52"/>
      <c r="G6" s="52"/>
      <c r="H6" s="52"/>
    </row>
    <row r="7" spans="1:8" x14ac:dyDescent="0.3">
      <c r="A7" s="3" t="s">
        <v>4</v>
      </c>
      <c r="B7" s="3" t="s">
        <v>0</v>
      </c>
      <c r="C7" s="26" t="s">
        <v>1</v>
      </c>
      <c r="D7" s="26">
        <v>2014</v>
      </c>
      <c r="E7" s="26">
        <v>2015</v>
      </c>
      <c r="F7" s="26">
        <v>2016</v>
      </c>
      <c r="G7" s="27">
        <v>2017</v>
      </c>
      <c r="H7" s="27" t="s">
        <v>2</v>
      </c>
    </row>
    <row r="8" spans="1:8" ht="15" x14ac:dyDescent="0.25">
      <c r="A8" s="8" t="s">
        <v>3</v>
      </c>
      <c r="B8" s="7" t="s">
        <v>9</v>
      </c>
      <c r="C8" s="13">
        <v>165</v>
      </c>
      <c r="D8" s="13">
        <v>52</v>
      </c>
      <c r="E8" s="13">
        <v>111</v>
      </c>
      <c r="F8" s="13">
        <v>2260</v>
      </c>
      <c r="G8" s="14">
        <v>2636</v>
      </c>
      <c r="H8" s="14">
        <f>C8+D8+E8+F8+G8</f>
        <v>5224</v>
      </c>
    </row>
    <row r="9" spans="1:8" ht="15" x14ac:dyDescent="0.25">
      <c r="A9" s="42" t="s">
        <v>5</v>
      </c>
      <c r="B9" s="53"/>
      <c r="C9" s="15">
        <f>C8</f>
        <v>165</v>
      </c>
      <c r="D9" s="16">
        <f t="shared" ref="D9:G9" si="0">D8</f>
        <v>52</v>
      </c>
      <c r="E9" s="16">
        <f t="shared" si="0"/>
        <v>111</v>
      </c>
      <c r="F9" s="16">
        <f t="shared" si="0"/>
        <v>2260</v>
      </c>
      <c r="G9" s="17">
        <f t="shared" si="0"/>
        <v>2636</v>
      </c>
      <c r="H9" s="17">
        <f t="shared" ref="H9:H23" si="1">C9+D9+E9+F9+G9</f>
        <v>5224</v>
      </c>
    </row>
    <row r="10" spans="1:8" ht="15" x14ac:dyDescent="0.25">
      <c r="A10" s="6" t="s">
        <v>31</v>
      </c>
      <c r="B10" s="5" t="s">
        <v>10</v>
      </c>
      <c r="C10" s="18">
        <v>132</v>
      </c>
      <c r="D10" s="18">
        <v>43</v>
      </c>
      <c r="E10" s="18">
        <v>97</v>
      </c>
      <c r="F10" s="18">
        <v>2147</v>
      </c>
      <c r="G10" s="19">
        <v>2613</v>
      </c>
      <c r="H10" s="19">
        <f t="shared" si="1"/>
        <v>5032</v>
      </c>
    </row>
    <row r="11" spans="1:8" ht="15" x14ac:dyDescent="0.25">
      <c r="A11" s="2"/>
      <c r="B11" s="1" t="s">
        <v>11</v>
      </c>
      <c r="C11" s="20">
        <v>62</v>
      </c>
      <c r="D11" s="20">
        <v>26</v>
      </c>
      <c r="E11" s="20">
        <v>37</v>
      </c>
      <c r="F11" s="20">
        <v>1042</v>
      </c>
      <c r="G11" s="21">
        <v>1198</v>
      </c>
      <c r="H11" s="21">
        <f t="shared" si="1"/>
        <v>2365</v>
      </c>
    </row>
    <row r="12" spans="1:8" ht="15" x14ac:dyDescent="0.25">
      <c r="A12" s="2"/>
      <c r="B12" s="1" t="s">
        <v>13</v>
      </c>
      <c r="C12" s="20">
        <v>115</v>
      </c>
      <c r="D12" s="20">
        <v>36</v>
      </c>
      <c r="E12" s="20">
        <v>53</v>
      </c>
      <c r="F12" s="20">
        <v>1318</v>
      </c>
      <c r="G12" s="21">
        <v>1578</v>
      </c>
      <c r="H12" s="21">
        <f t="shared" si="1"/>
        <v>3100</v>
      </c>
    </row>
    <row r="13" spans="1:8" ht="15" x14ac:dyDescent="0.25">
      <c r="A13" s="2"/>
      <c r="B13" s="1" t="s">
        <v>12</v>
      </c>
      <c r="C13" s="20">
        <v>124</v>
      </c>
      <c r="D13" s="20">
        <v>40</v>
      </c>
      <c r="E13" s="20">
        <v>91</v>
      </c>
      <c r="F13" s="20">
        <v>1548</v>
      </c>
      <c r="G13" s="21">
        <v>1742</v>
      </c>
      <c r="H13" s="21">
        <f t="shared" si="1"/>
        <v>3545</v>
      </c>
    </row>
    <row r="14" spans="1:8" ht="15" x14ac:dyDescent="0.25">
      <c r="A14" s="10"/>
      <c r="B14" s="4" t="s">
        <v>14</v>
      </c>
      <c r="C14" s="22">
        <v>93</v>
      </c>
      <c r="D14" s="22">
        <v>18</v>
      </c>
      <c r="E14" s="22">
        <v>42</v>
      </c>
      <c r="F14" s="22">
        <v>953</v>
      </c>
      <c r="G14" s="23">
        <v>1096</v>
      </c>
      <c r="H14" s="23">
        <f t="shared" si="1"/>
        <v>2202</v>
      </c>
    </row>
    <row r="15" spans="1:8" x14ac:dyDescent="0.3">
      <c r="A15" s="42" t="s">
        <v>32</v>
      </c>
      <c r="B15" s="43"/>
      <c r="C15" s="15">
        <f>SUM(C10:C14)</f>
        <v>526</v>
      </c>
      <c r="D15" s="16">
        <f t="shared" ref="D15:G15" si="2">SUM(D10:D14)</f>
        <v>163</v>
      </c>
      <c r="E15" s="16">
        <f t="shared" si="2"/>
        <v>320</v>
      </c>
      <c r="F15" s="16">
        <f t="shared" si="2"/>
        <v>7008</v>
      </c>
      <c r="G15" s="17">
        <f t="shared" si="2"/>
        <v>8227</v>
      </c>
      <c r="H15" s="17">
        <f t="shared" si="1"/>
        <v>16244</v>
      </c>
    </row>
    <row r="16" spans="1:8" x14ac:dyDescent="0.3">
      <c r="A16" s="6" t="s">
        <v>6</v>
      </c>
      <c r="B16" s="9" t="s">
        <v>15</v>
      </c>
      <c r="C16" s="18">
        <v>68</v>
      </c>
      <c r="D16" s="18">
        <v>35</v>
      </c>
      <c r="E16" s="18">
        <v>45</v>
      </c>
      <c r="F16" s="18">
        <v>692</v>
      </c>
      <c r="G16" s="19">
        <v>710</v>
      </c>
      <c r="H16" s="19">
        <f t="shared" si="1"/>
        <v>1550</v>
      </c>
    </row>
    <row r="17" spans="1:8" x14ac:dyDescent="0.3">
      <c r="A17" s="2"/>
      <c r="B17" s="11" t="s">
        <v>17</v>
      </c>
      <c r="C17" s="20">
        <v>188</v>
      </c>
      <c r="D17" s="20">
        <v>59</v>
      </c>
      <c r="E17" s="20">
        <v>109</v>
      </c>
      <c r="F17" s="20">
        <v>1310</v>
      </c>
      <c r="G17" s="21">
        <v>1488</v>
      </c>
      <c r="H17" s="21">
        <f t="shared" si="1"/>
        <v>3154</v>
      </c>
    </row>
    <row r="18" spans="1:8" x14ac:dyDescent="0.3">
      <c r="A18" s="2"/>
      <c r="B18" s="11" t="s">
        <v>16</v>
      </c>
      <c r="C18" s="20">
        <v>232</v>
      </c>
      <c r="D18" s="20">
        <v>53</v>
      </c>
      <c r="E18" s="20">
        <v>99</v>
      </c>
      <c r="F18" s="20">
        <v>1230</v>
      </c>
      <c r="G18" s="21">
        <v>1354</v>
      </c>
      <c r="H18" s="21">
        <f t="shared" si="1"/>
        <v>2968</v>
      </c>
    </row>
    <row r="19" spans="1:8" x14ac:dyDescent="0.3">
      <c r="A19" s="2"/>
      <c r="B19" s="11" t="s">
        <v>18</v>
      </c>
      <c r="C19" s="20">
        <v>41</v>
      </c>
      <c r="D19" s="20">
        <v>15</v>
      </c>
      <c r="E19" s="20">
        <v>31</v>
      </c>
      <c r="F19" s="20">
        <v>273</v>
      </c>
      <c r="G19" s="21">
        <v>301</v>
      </c>
      <c r="H19" s="21">
        <f t="shared" si="1"/>
        <v>661</v>
      </c>
    </row>
    <row r="20" spans="1:8" x14ac:dyDescent="0.3">
      <c r="A20" s="2"/>
      <c r="B20" s="11" t="s">
        <v>19</v>
      </c>
      <c r="C20" s="20">
        <v>79</v>
      </c>
      <c r="D20" s="20">
        <v>33</v>
      </c>
      <c r="E20" s="20">
        <v>50</v>
      </c>
      <c r="F20" s="20">
        <v>594</v>
      </c>
      <c r="G20" s="21">
        <v>610</v>
      </c>
      <c r="H20" s="21">
        <f t="shared" si="1"/>
        <v>1366</v>
      </c>
    </row>
    <row r="21" spans="1:8" x14ac:dyDescent="0.3">
      <c r="A21" s="38" t="s">
        <v>7</v>
      </c>
      <c r="B21" s="39"/>
      <c r="C21" s="15">
        <f>SUM(C16:C20)</f>
        <v>608</v>
      </c>
      <c r="D21" s="15">
        <f t="shared" ref="D21:G21" si="3">SUM(D16:D20)</f>
        <v>195</v>
      </c>
      <c r="E21" s="15">
        <f t="shared" si="3"/>
        <v>334</v>
      </c>
      <c r="F21" s="15">
        <f t="shared" si="3"/>
        <v>4099</v>
      </c>
      <c r="G21" s="24">
        <f t="shared" si="3"/>
        <v>4463</v>
      </c>
      <c r="H21" s="24">
        <f t="shared" si="1"/>
        <v>9699</v>
      </c>
    </row>
    <row r="22" spans="1:8" x14ac:dyDescent="0.3">
      <c r="A22" s="40" t="s">
        <v>49</v>
      </c>
      <c r="B22" s="41"/>
      <c r="C22" s="13"/>
      <c r="D22" s="13">
        <v>2</v>
      </c>
      <c r="E22" s="13"/>
      <c r="F22" s="13">
        <v>54</v>
      </c>
      <c r="G22" s="14">
        <v>144</v>
      </c>
      <c r="H22" s="14">
        <f t="shared" si="1"/>
        <v>200</v>
      </c>
    </row>
    <row r="23" spans="1:8" x14ac:dyDescent="0.3">
      <c r="A23" s="42" t="s">
        <v>50</v>
      </c>
      <c r="B23" s="43"/>
      <c r="C23" s="16">
        <f>C22</f>
        <v>0</v>
      </c>
      <c r="D23" s="16">
        <f t="shared" ref="D23:G23" si="4">D22</f>
        <v>2</v>
      </c>
      <c r="E23" s="16">
        <f t="shared" si="4"/>
        <v>0</v>
      </c>
      <c r="F23" s="16">
        <f t="shared" si="4"/>
        <v>54</v>
      </c>
      <c r="G23" s="17">
        <f t="shared" si="4"/>
        <v>144</v>
      </c>
      <c r="H23" s="17">
        <f t="shared" si="1"/>
        <v>200</v>
      </c>
    </row>
    <row r="24" spans="1:8" x14ac:dyDescent="0.3">
      <c r="A24" s="44" t="s">
        <v>8</v>
      </c>
      <c r="B24" s="45"/>
      <c r="C24" s="25">
        <f>C23+C21+C15+C9</f>
        <v>1299</v>
      </c>
      <c r="D24" s="25">
        <f t="shared" ref="D24:H24" si="5">D23+D21+D15+D9</f>
        <v>412</v>
      </c>
      <c r="E24" s="25">
        <f t="shared" si="5"/>
        <v>765</v>
      </c>
      <c r="F24" s="25">
        <f t="shared" si="5"/>
        <v>13421</v>
      </c>
      <c r="G24" s="25">
        <f t="shared" si="5"/>
        <v>15470</v>
      </c>
      <c r="H24" s="25">
        <f t="shared" si="5"/>
        <v>31367</v>
      </c>
    </row>
    <row r="27" spans="1:8" x14ac:dyDescent="0.3">
      <c r="A27" s="31" t="s">
        <v>22</v>
      </c>
    </row>
    <row r="28" spans="1:8" x14ac:dyDescent="0.3">
      <c r="B28" s="29" t="s">
        <v>23</v>
      </c>
    </row>
    <row r="29" spans="1:8" x14ac:dyDescent="0.3">
      <c r="B29" s="29" t="s">
        <v>24</v>
      </c>
    </row>
    <row r="30" spans="1:8" x14ac:dyDescent="0.3">
      <c r="A30" s="31" t="s">
        <v>25</v>
      </c>
    </row>
    <row r="31" spans="1:8" x14ac:dyDescent="0.3">
      <c r="B31" t="s">
        <v>26</v>
      </c>
    </row>
    <row r="32" spans="1:8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1:G1"/>
    <mergeCell ref="A6:B6"/>
    <mergeCell ref="C6:H6"/>
    <mergeCell ref="A24:B24"/>
    <mergeCell ref="A9:B9"/>
    <mergeCell ref="A15:B15"/>
    <mergeCell ref="A21:B21"/>
    <mergeCell ref="A23:B23"/>
    <mergeCell ref="A5:H5"/>
    <mergeCell ref="A22:B2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&amp;F</oddHeader>
    <oddFooter>&amp;CBron: RSZ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8"/>
  <sheetViews>
    <sheetView workbookViewId="0">
      <selection activeCell="O17" sqref="O17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9" ht="15" x14ac:dyDescent="0.25">
      <c r="A1" s="46" t="s">
        <v>20</v>
      </c>
      <c r="B1" s="46"/>
      <c r="C1" s="46"/>
      <c r="D1" s="46"/>
      <c r="E1" s="46"/>
      <c r="F1" s="46"/>
      <c r="G1" s="46"/>
    </row>
    <row r="2" spans="1:9" ht="15" x14ac:dyDescent="0.25">
      <c r="A2" s="28"/>
      <c r="B2" s="28"/>
      <c r="C2" s="28"/>
      <c r="D2" s="28"/>
      <c r="E2" s="28"/>
      <c r="F2" s="28"/>
      <c r="G2" s="28"/>
    </row>
    <row r="3" spans="1:9" ht="15" x14ac:dyDescent="0.25">
      <c r="A3" s="30" t="str">
        <f>"Werkgevers die de 'Plus1-vermindering' gevraagd hebben in het kwartaal "&amp;A5&amp;" per jaar van aansluiting bij RSZ."</f>
        <v>Werkgevers die de 'Plus1-vermindering' gevraagd hebben in het kwartaal 2018/1 per jaar van aansluiting bij RSZ.</v>
      </c>
    </row>
    <row r="4" spans="1:9" ht="15" x14ac:dyDescent="0.25"/>
    <row r="5" spans="1:9" ht="15" x14ac:dyDescent="0.25">
      <c r="A5" s="47" t="s">
        <v>37</v>
      </c>
      <c r="B5" s="48"/>
      <c r="C5" s="48"/>
      <c r="D5" s="48"/>
      <c r="E5" s="48"/>
      <c r="F5" s="48"/>
      <c r="G5" s="48"/>
      <c r="H5" s="49"/>
      <c r="I5" s="45"/>
    </row>
    <row r="6" spans="1:9" ht="15" x14ac:dyDescent="0.25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</row>
    <row r="7" spans="1:9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 t="s">
        <v>2</v>
      </c>
    </row>
    <row r="8" spans="1:9" ht="15" x14ac:dyDescent="0.25">
      <c r="A8" s="8" t="s">
        <v>3</v>
      </c>
      <c r="B8" s="7" t="s">
        <v>9</v>
      </c>
      <c r="C8" s="13">
        <v>181</v>
      </c>
      <c r="D8" s="13">
        <v>52</v>
      </c>
      <c r="E8" s="13">
        <v>106</v>
      </c>
      <c r="F8" s="13">
        <v>2085</v>
      </c>
      <c r="G8" s="14">
        <v>2473</v>
      </c>
      <c r="H8" s="14">
        <v>731</v>
      </c>
      <c r="I8" s="14">
        <f>C8+D8+E8+F8+G8+H8</f>
        <v>5628</v>
      </c>
    </row>
    <row r="9" spans="1:9" ht="15" x14ac:dyDescent="0.25">
      <c r="A9" s="42" t="s">
        <v>5</v>
      </c>
      <c r="B9" s="53"/>
      <c r="C9" s="15">
        <f>C8</f>
        <v>181</v>
      </c>
      <c r="D9" s="16">
        <f t="shared" ref="D9:I9" si="0">D8</f>
        <v>52</v>
      </c>
      <c r="E9" s="16">
        <f t="shared" si="0"/>
        <v>106</v>
      </c>
      <c r="F9" s="16">
        <f t="shared" si="0"/>
        <v>2085</v>
      </c>
      <c r="G9" s="17">
        <f t="shared" si="0"/>
        <v>2473</v>
      </c>
      <c r="H9" s="17">
        <f t="shared" si="0"/>
        <v>731</v>
      </c>
      <c r="I9" s="17">
        <f t="shared" si="0"/>
        <v>5628</v>
      </c>
    </row>
    <row r="10" spans="1:9" ht="15" x14ac:dyDescent="0.25">
      <c r="A10" s="6" t="s">
        <v>31</v>
      </c>
      <c r="B10" s="5" t="s">
        <v>10</v>
      </c>
      <c r="C10" s="18">
        <v>124</v>
      </c>
      <c r="D10" s="18">
        <v>42</v>
      </c>
      <c r="E10" s="18">
        <v>92</v>
      </c>
      <c r="F10" s="18">
        <v>1995</v>
      </c>
      <c r="G10" s="19">
        <v>2492</v>
      </c>
      <c r="H10" s="19">
        <v>737</v>
      </c>
      <c r="I10" s="19">
        <f t="shared" ref="I10:I14" si="1">C10+D10+E10+F10+G10+H10</f>
        <v>5482</v>
      </c>
    </row>
    <row r="11" spans="1:9" ht="15" x14ac:dyDescent="0.25">
      <c r="A11" s="2"/>
      <c r="B11" s="1" t="s">
        <v>11</v>
      </c>
      <c r="C11" s="20">
        <v>63</v>
      </c>
      <c r="D11" s="20">
        <v>24</v>
      </c>
      <c r="E11" s="20">
        <v>38</v>
      </c>
      <c r="F11" s="20">
        <v>954</v>
      </c>
      <c r="G11" s="21">
        <v>1135</v>
      </c>
      <c r="H11" s="21">
        <v>341</v>
      </c>
      <c r="I11" s="21">
        <f t="shared" si="1"/>
        <v>2555</v>
      </c>
    </row>
    <row r="12" spans="1:9" ht="15" x14ac:dyDescent="0.25">
      <c r="A12" s="2"/>
      <c r="B12" s="1" t="s">
        <v>13</v>
      </c>
      <c r="C12" s="20">
        <v>129</v>
      </c>
      <c r="D12" s="20">
        <v>33</v>
      </c>
      <c r="E12" s="20">
        <v>49</v>
      </c>
      <c r="F12" s="20">
        <v>1244</v>
      </c>
      <c r="G12" s="21">
        <v>1494</v>
      </c>
      <c r="H12" s="21">
        <v>445</v>
      </c>
      <c r="I12" s="21"/>
    </row>
    <row r="13" spans="1:9" ht="15" x14ac:dyDescent="0.25">
      <c r="A13" s="2"/>
      <c r="B13" s="1" t="s">
        <v>12</v>
      </c>
      <c r="C13" s="20">
        <v>129</v>
      </c>
      <c r="D13" s="20">
        <v>43</v>
      </c>
      <c r="E13" s="20">
        <v>86</v>
      </c>
      <c r="F13" s="20">
        <v>1469</v>
      </c>
      <c r="G13" s="21">
        <v>1619</v>
      </c>
      <c r="H13" s="21">
        <v>482</v>
      </c>
      <c r="I13" s="21">
        <f t="shared" si="1"/>
        <v>3828</v>
      </c>
    </row>
    <row r="14" spans="1:9" ht="15" x14ac:dyDescent="0.25">
      <c r="A14" s="10"/>
      <c r="B14" s="4" t="s">
        <v>14</v>
      </c>
      <c r="C14" s="22">
        <v>82</v>
      </c>
      <c r="D14" s="22">
        <v>18</v>
      </c>
      <c r="E14" s="22">
        <v>38</v>
      </c>
      <c r="F14" s="22">
        <v>885</v>
      </c>
      <c r="G14" s="23">
        <v>1009</v>
      </c>
      <c r="H14" s="23">
        <v>294</v>
      </c>
      <c r="I14" s="23">
        <f t="shared" si="1"/>
        <v>2326</v>
      </c>
    </row>
    <row r="15" spans="1:9" x14ac:dyDescent="0.3">
      <c r="A15" s="42" t="s">
        <v>32</v>
      </c>
      <c r="B15" s="43"/>
      <c r="C15" s="15">
        <f>SUM(C10:C14)</f>
        <v>527</v>
      </c>
      <c r="D15" s="16">
        <f t="shared" ref="D15:I15" si="2">SUM(D10:D14)</f>
        <v>160</v>
      </c>
      <c r="E15" s="16">
        <f t="shared" si="2"/>
        <v>303</v>
      </c>
      <c r="F15" s="16">
        <f t="shared" si="2"/>
        <v>6547</v>
      </c>
      <c r="G15" s="17">
        <f t="shared" si="2"/>
        <v>7749</v>
      </c>
      <c r="H15" s="17">
        <f t="shared" si="2"/>
        <v>2299</v>
      </c>
      <c r="I15" s="17">
        <f t="shared" si="2"/>
        <v>14191</v>
      </c>
    </row>
    <row r="16" spans="1:9" x14ac:dyDescent="0.3">
      <c r="A16" s="6" t="s">
        <v>6</v>
      </c>
      <c r="B16" s="9" t="s">
        <v>15</v>
      </c>
      <c r="C16" s="18">
        <v>74</v>
      </c>
      <c r="D16" s="18">
        <v>33</v>
      </c>
      <c r="E16" s="18">
        <v>40</v>
      </c>
      <c r="F16" s="18">
        <v>657</v>
      </c>
      <c r="G16" s="19">
        <v>662</v>
      </c>
      <c r="H16" s="19">
        <v>198</v>
      </c>
      <c r="I16" s="19">
        <f t="shared" ref="I16:I20" si="3">C16+D16+E16+F16+G16+H16</f>
        <v>1664</v>
      </c>
    </row>
    <row r="17" spans="1:9" x14ac:dyDescent="0.3">
      <c r="A17" s="2"/>
      <c r="B17" s="11" t="s">
        <v>17</v>
      </c>
      <c r="C17" s="20">
        <v>200</v>
      </c>
      <c r="D17" s="20">
        <v>67</v>
      </c>
      <c r="E17" s="20">
        <v>94</v>
      </c>
      <c r="F17" s="20">
        <v>1227</v>
      </c>
      <c r="G17" s="21">
        <v>1378</v>
      </c>
      <c r="H17" s="21">
        <v>401</v>
      </c>
      <c r="I17" s="21">
        <f t="shared" si="3"/>
        <v>3367</v>
      </c>
    </row>
    <row r="18" spans="1:9" x14ac:dyDescent="0.3">
      <c r="A18" s="2"/>
      <c r="B18" s="11" t="s">
        <v>16</v>
      </c>
      <c r="C18" s="20">
        <v>240</v>
      </c>
      <c r="D18" s="20">
        <v>53</v>
      </c>
      <c r="E18" s="20">
        <v>96</v>
      </c>
      <c r="F18" s="20">
        <v>1166</v>
      </c>
      <c r="G18" s="21">
        <v>1265</v>
      </c>
      <c r="H18" s="21">
        <v>390</v>
      </c>
      <c r="I18" s="21">
        <f t="shared" si="3"/>
        <v>3210</v>
      </c>
    </row>
    <row r="19" spans="1:9" x14ac:dyDescent="0.3">
      <c r="A19" s="2"/>
      <c r="B19" s="11" t="s">
        <v>18</v>
      </c>
      <c r="C19" s="20">
        <v>40</v>
      </c>
      <c r="D19" s="20">
        <v>10</v>
      </c>
      <c r="E19" s="20">
        <v>28</v>
      </c>
      <c r="F19" s="20">
        <v>266</v>
      </c>
      <c r="G19" s="21">
        <v>280</v>
      </c>
      <c r="H19" s="21">
        <v>78</v>
      </c>
      <c r="I19" s="21">
        <f t="shared" si="3"/>
        <v>702</v>
      </c>
    </row>
    <row r="20" spans="1:9" x14ac:dyDescent="0.3">
      <c r="A20" s="2"/>
      <c r="B20" s="11" t="s">
        <v>19</v>
      </c>
      <c r="C20" s="20">
        <v>79</v>
      </c>
      <c r="D20" s="20">
        <v>32</v>
      </c>
      <c r="E20" s="20">
        <v>54</v>
      </c>
      <c r="F20" s="20">
        <v>564</v>
      </c>
      <c r="G20" s="21">
        <v>578</v>
      </c>
      <c r="H20" s="21">
        <v>148</v>
      </c>
      <c r="I20" s="21">
        <f t="shared" si="3"/>
        <v>1455</v>
      </c>
    </row>
    <row r="21" spans="1:9" x14ac:dyDescent="0.3">
      <c r="A21" s="38" t="s">
        <v>7</v>
      </c>
      <c r="B21" s="39"/>
      <c r="C21" s="15">
        <f>SUM(C16:C20)</f>
        <v>633</v>
      </c>
      <c r="D21" s="15">
        <f t="shared" ref="D21:I21" si="4">SUM(D16:D20)</f>
        <v>195</v>
      </c>
      <c r="E21" s="15">
        <f t="shared" si="4"/>
        <v>312</v>
      </c>
      <c r="F21" s="15">
        <f t="shared" si="4"/>
        <v>3880</v>
      </c>
      <c r="G21" s="24">
        <f t="shared" si="4"/>
        <v>4163</v>
      </c>
      <c r="H21" s="24">
        <f t="shared" si="4"/>
        <v>1215</v>
      </c>
      <c r="I21" s="24">
        <f t="shared" si="4"/>
        <v>10398</v>
      </c>
    </row>
    <row r="22" spans="1:9" x14ac:dyDescent="0.3">
      <c r="A22" s="40" t="s">
        <v>49</v>
      </c>
      <c r="B22" s="41"/>
      <c r="C22" s="13"/>
      <c r="D22" s="13">
        <v>4</v>
      </c>
      <c r="E22" s="13"/>
      <c r="F22" s="13">
        <v>56</v>
      </c>
      <c r="G22" s="14">
        <v>141</v>
      </c>
      <c r="H22" s="14">
        <v>61</v>
      </c>
      <c r="I22" s="14">
        <f>C22+D22+E22+F22+G22+H22</f>
        <v>262</v>
      </c>
    </row>
    <row r="23" spans="1:9" x14ac:dyDescent="0.3">
      <c r="A23" s="42" t="s">
        <v>50</v>
      </c>
      <c r="B23" s="43"/>
      <c r="C23" s="16">
        <f>C22</f>
        <v>0</v>
      </c>
      <c r="D23" s="16">
        <f t="shared" ref="D23:I23" si="5">D22</f>
        <v>4</v>
      </c>
      <c r="E23" s="16">
        <f t="shared" si="5"/>
        <v>0</v>
      </c>
      <c r="F23" s="16">
        <f t="shared" si="5"/>
        <v>56</v>
      </c>
      <c r="G23" s="17">
        <f t="shared" si="5"/>
        <v>141</v>
      </c>
      <c r="H23" s="17">
        <f t="shared" si="5"/>
        <v>61</v>
      </c>
      <c r="I23" s="17">
        <f t="shared" si="5"/>
        <v>262</v>
      </c>
    </row>
    <row r="24" spans="1:9" x14ac:dyDescent="0.3">
      <c r="A24" s="44" t="s">
        <v>8</v>
      </c>
      <c r="B24" s="45"/>
      <c r="C24" s="25">
        <f>C23+C21+C15+C9</f>
        <v>1341</v>
      </c>
      <c r="D24" s="25">
        <f t="shared" ref="D24:I24" si="6">D23+D21+D15+D9</f>
        <v>411</v>
      </c>
      <c r="E24" s="25">
        <f t="shared" si="6"/>
        <v>721</v>
      </c>
      <c r="F24" s="25">
        <f t="shared" si="6"/>
        <v>12568</v>
      </c>
      <c r="G24" s="25">
        <f t="shared" si="6"/>
        <v>14526</v>
      </c>
      <c r="H24" s="25">
        <f t="shared" si="6"/>
        <v>4306</v>
      </c>
      <c r="I24" s="25">
        <f t="shared" si="6"/>
        <v>30479</v>
      </c>
    </row>
    <row r="27" spans="1:9" x14ac:dyDescent="0.3">
      <c r="A27" s="31" t="s">
        <v>22</v>
      </c>
    </row>
    <row r="28" spans="1:9" x14ac:dyDescent="0.3">
      <c r="B28" s="29" t="s">
        <v>23</v>
      </c>
    </row>
    <row r="29" spans="1:9" x14ac:dyDescent="0.3">
      <c r="B29" s="29" t="s">
        <v>24</v>
      </c>
    </row>
    <row r="30" spans="1:9" x14ac:dyDescent="0.3">
      <c r="A30" s="31" t="s">
        <v>25</v>
      </c>
    </row>
    <row r="31" spans="1:9" x14ac:dyDescent="0.3">
      <c r="B31" t="s">
        <v>26</v>
      </c>
    </row>
    <row r="32" spans="1:9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1:G1"/>
    <mergeCell ref="A24:B24"/>
    <mergeCell ref="A6:B6"/>
    <mergeCell ref="C6:I6"/>
    <mergeCell ref="A9:B9"/>
    <mergeCell ref="A15:B15"/>
    <mergeCell ref="A21:B21"/>
    <mergeCell ref="A23:B23"/>
    <mergeCell ref="A5:I5"/>
    <mergeCell ref="A22:B2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&amp;F</oddHeader>
    <oddFooter>&amp;CBron: RSZ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8"/>
  <sheetViews>
    <sheetView topLeftCell="A7" workbookViewId="0">
      <selection activeCell="O17" sqref="O17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9" ht="15" x14ac:dyDescent="0.25">
      <c r="A1" s="46" t="s">
        <v>20</v>
      </c>
      <c r="B1" s="46"/>
      <c r="C1" s="46"/>
      <c r="D1" s="46"/>
      <c r="E1" s="46"/>
      <c r="F1" s="46"/>
      <c r="G1" s="46"/>
    </row>
    <row r="2" spans="1:9" ht="15" x14ac:dyDescent="0.25">
      <c r="A2" s="28"/>
      <c r="B2" s="28"/>
      <c r="C2" s="28"/>
      <c r="D2" s="28"/>
      <c r="E2" s="28"/>
      <c r="F2" s="28"/>
      <c r="G2" s="28"/>
    </row>
    <row r="3" spans="1:9" ht="15" x14ac:dyDescent="0.25">
      <c r="A3" s="30" t="str">
        <f>"Werkgevers die de 'Plus1-vermindering' gevraagd hebben in het kwartaal "&amp;A5&amp;" per jaar van aansluiting bij RSZ."</f>
        <v>Werkgevers die de 'Plus1-vermindering' gevraagd hebben in het kwartaal 2018/2 per jaar van aansluiting bij RSZ.</v>
      </c>
    </row>
    <row r="4" spans="1:9" ht="15" x14ac:dyDescent="0.25"/>
    <row r="5" spans="1:9" ht="15" x14ac:dyDescent="0.25">
      <c r="A5" s="47" t="s">
        <v>36</v>
      </c>
      <c r="B5" s="48"/>
      <c r="C5" s="48"/>
      <c r="D5" s="48"/>
      <c r="E5" s="48"/>
      <c r="F5" s="48"/>
      <c r="G5" s="48"/>
      <c r="H5" s="49"/>
      <c r="I5" s="45"/>
    </row>
    <row r="6" spans="1:9" ht="15" x14ac:dyDescent="0.25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</row>
    <row r="7" spans="1:9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 t="s">
        <v>2</v>
      </c>
    </row>
    <row r="8" spans="1:9" ht="15" x14ac:dyDescent="0.25">
      <c r="A8" s="8" t="s">
        <v>3</v>
      </c>
      <c r="B8" s="7" t="s">
        <v>9</v>
      </c>
      <c r="C8" s="13">
        <v>192</v>
      </c>
      <c r="D8" s="13">
        <v>56</v>
      </c>
      <c r="E8" s="13">
        <v>105</v>
      </c>
      <c r="F8" s="13">
        <v>1994</v>
      </c>
      <c r="G8" s="14">
        <v>2314</v>
      </c>
      <c r="H8" s="14">
        <v>1419</v>
      </c>
      <c r="I8" s="14">
        <f>SUM(C8:H8)</f>
        <v>6080</v>
      </c>
    </row>
    <row r="9" spans="1:9" ht="15" x14ac:dyDescent="0.25">
      <c r="A9" s="42" t="s">
        <v>5</v>
      </c>
      <c r="B9" s="53"/>
      <c r="C9" s="15">
        <f>C8</f>
        <v>192</v>
      </c>
      <c r="D9" s="16">
        <f t="shared" ref="D9:I9" si="0">D8</f>
        <v>56</v>
      </c>
      <c r="E9" s="16">
        <f t="shared" si="0"/>
        <v>105</v>
      </c>
      <c r="F9" s="16">
        <f t="shared" si="0"/>
        <v>1994</v>
      </c>
      <c r="G9" s="17">
        <f t="shared" si="0"/>
        <v>2314</v>
      </c>
      <c r="H9" s="17">
        <f t="shared" si="0"/>
        <v>1419</v>
      </c>
      <c r="I9" s="17">
        <f t="shared" si="0"/>
        <v>6080</v>
      </c>
    </row>
    <row r="10" spans="1:9" ht="15" x14ac:dyDescent="0.25">
      <c r="A10" s="6" t="s">
        <v>31</v>
      </c>
      <c r="B10" s="5" t="s">
        <v>10</v>
      </c>
      <c r="C10" s="18">
        <v>141</v>
      </c>
      <c r="D10" s="18">
        <v>47</v>
      </c>
      <c r="E10" s="18">
        <v>96</v>
      </c>
      <c r="F10" s="18">
        <v>1938</v>
      </c>
      <c r="G10" s="19">
        <v>2355</v>
      </c>
      <c r="H10" s="19">
        <v>1353</v>
      </c>
      <c r="I10" s="19">
        <f t="shared" ref="I10:I14" si="1">SUM(C10:H10)</f>
        <v>5930</v>
      </c>
    </row>
    <row r="11" spans="1:9" ht="15" x14ac:dyDescent="0.25">
      <c r="A11" s="2"/>
      <c r="B11" s="1" t="s">
        <v>11</v>
      </c>
      <c r="C11" s="20">
        <v>65</v>
      </c>
      <c r="D11" s="20">
        <v>25</v>
      </c>
      <c r="E11" s="20">
        <v>37</v>
      </c>
      <c r="F11" s="20">
        <v>914</v>
      </c>
      <c r="G11" s="21">
        <v>1069</v>
      </c>
      <c r="H11" s="21">
        <v>661</v>
      </c>
      <c r="I11" s="21">
        <f t="shared" si="1"/>
        <v>2771</v>
      </c>
    </row>
    <row r="12" spans="1:9" ht="15" x14ac:dyDescent="0.25">
      <c r="A12" s="2"/>
      <c r="B12" s="1" t="s">
        <v>13</v>
      </c>
      <c r="C12" s="20">
        <v>136</v>
      </c>
      <c r="D12" s="20">
        <v>31</v>
      </c>
      <c r="E12" s="20">
        <v>53</v>
      </c>
      <c r="F12" s="20">
        <v>1196</v>
      </c>
      <c r="G12" s="21">
        <v>1427</v>
      </c>
      <c r="H12" s="21">
        <v>870</v>
      </c>
      <c r="I12" s="21"/>
    </row>
    <row r="13" spans="1:9" ht="15" x14ac:dyDescent="0.25">
      <c r="A13" s="2"/>
      <c r="B13" s="1" t="s">
        <v>12</v>
      </c>
      <c r="C13" s="20">
        <v>137</v>
      </c>
      <c r="D13" s="20">
        <v>38</v>
      </c>
      <c r="E13" s="20">
        <v>87</v>
      </c>
      <c r="F13" s="20">
        <v>1423</v>
      </c>
      <c r="G13" s="21">
        <v>1527</v>
      </c>
      <c r="H13" s="21">
        <v>961</v>
      </c>
      <c r="I13" s="21">
        <f t="shared" si="1"/>
        <v>4173</v>
      </c>
    </row>
    <row r="14" spans="1:9" ht="15" x14ac:dyDescent="0.25">
      <c r="A14" s="10"/>
      <c r="B14" s="4" t="s">
        <v>14</v>
      </c>
      <c r="C14" s="22">
        <v>95</v>
      </c>
      <c r="D14" s="22">
        <v>19</v>
      </c>
      <c r="E14" s="22">
        <v>37</v>
      </c>
      <c r="F14" s="22">
        <v>842</v>
      </c>
      <c r="G14" s="23">
        <v>966</v>
      </c>
      <c r="H14" s="23">
        <v>597</v>
      </c>
      <c r="I14" s="23">
        <f t="shared" si="1"/>
        <v>2556</v>
      </c>
    </row>
    <row r="15" spans="1:9" ht="15" x14ac:dyDescent="0.25">
      <c r="A15" s="42" t="s">
        <v>32</v>
      </c>
      <c r="B15" s="43"/>
      <c r="C15" s="15">
        <f>SUM(C10:C14)</f>
        <v>574</v>
      </c>
      <c r="D15" s="16">
        <f t="shared" ref="D15:I15" si="2">SUM(D10:D14)</f>
        <v>160</v>
      </c>
      <c r="E15" s="16">
        <f t="shared" si="2"/>
        <v>310</v>
      </c>
      <c r="F15" s="16">
        <f t="shared" si="2"/>
        <v>6313</v>
      </c>
      <c r="G15" s="17">
        <f t="shared" si="2"/>
        <v>7344</v>
      </c>
      <c r="H15" s="17">
        <f t="shared" si="2"/>
        <v>4442</v>
      </c>
      <c r="I15" s="17">
        <f t="shared" si="2"/>
        <v>15430</v>
      </c>
    </row>
    <row r="16" spans="1:9" ht="15" x14ac:dyDescent="0.25">
      <c r="A16" s="6" t="s">
        <v>6</v>
      </c>
      <c r="B16" s="9" t="s">
        <v>15</v>
      </c>
      <c r="C16" s="18">
        <v>77</v>
      </c>
      <c r="D16" s="18">
        <v>33</v>
      </c>
      <c r="E16" s="18">
        <v>42</v>
      </c>
      <c r="F16" s="18">
        <v>621</v>
      </c>
      <c r="G16" s="19">
        <v>625</v>
      </c>
      <c r="H16" s="19">
        <v>387</v>
      </c>
      <c r="I16" s="19">
        <f t="shared" ref="I16:I20" si="3">SUM(C16:H16)</f>
        <v>1785</v>
      </c>
    </row>
    <row r="17" spans="1:9" ht="15" x14ac:dyDescent="0.25">
      <c r="A17" s="2"/>
      <c r="B17" s="11" t="s">
        <v>17</v>
      </c>
      <c r="C17" s="20">
        <v>199</v>
      </c>
      <c r="D17" s="20">
        <v>65</v>
      </c>
      <c r="E17" s="20">
        <v>91</v>
      </c>
      <c r="F17" s="20">
        <v>1168</v>
      </c>
      <c r="G17" s="21">
        <v>1282</v>
      </c>
      <c r="H17" s="21">
        <v>801</v>
      </c>
      <c r="I17" s="21">
        <f t="shared" si="3"/>
        <v>3606</v>
      </c>
    </row>
    <row r="18" spans="1:9" ht="15" x14ac:dyDescent="0.25">
      <c r="A18" s="2"/>
      <c r="B18" s="11" t="s">
        <v>16</v>
      </c>
      <c r="C18" s="20">
        <v>245</v>
      </c>
      <c r="D18" s="20">
        <v>55</v>
      </c>
      <c r="E18" s="20">
        <v>95</v>
      </c>
      <c r="F18" s="20">
        <v>1126</v>
      </c>
      <c r="G18" s="21">
        <v>1225</v>
      </c>
      <c r="H18" s="21">
        <v>752</v>
      </c>
      <c r="I18" s="21">
        <f t="shared" si="3"/>
        <v>3498</v>
      </c>
    </row>
    <row r="19" spans="1:9" ht="15" x14ac:dyDescent="0.25">
      <c r="A19" s="2"/>
      <c r="B19" s="11" t="s">
        <v>18</v>
      </c>
      <c r="C19" s="20">
        <v>45</v>
      </c>
      <c r="D19" s="20">
        <v>10</v>
      </c>
      <c r="E19" s="20">
        <v>27</v>
      </c>
      <c r="F19" s="20">
        <v>259</v>
      </c>
      <c r="G19" s="21">
        <v>267</v>
      </c>
      <c r="H19" s="21">
        <v>148</v>
      </c>
      <c r="I19" s="21">
        <f t="shared" si="3"/>
        <v>756</v>
      </c>
    </row>
    <row r="20" spans="1:9" ht="15" x14ac:dyDescent="0.25">
      <c r="A20" s="2"/>
      <c r="B20" s="11" t="s">
        <v>19</v>
      </c>
      <c r="C20" s="20">
        <v>84</v>
      </c>
      <c r="D20" s="20">
        <v>32</v>
      </c>
      <c r="E20" s="20">
        <v>53</v>
      </c>
      <c r="F20" s="20">
        <v>550</v>
      </c>
      <c r="G20" s="21">
        <v>562</v>
      </c>
      <c r="H20" s="21">
        <v>299</v>
      </c>
      <c r="I20" s="21">
        <f t="shared" si="3"/>
        <v>1580</v>
      </c>
    </row>
    <row r="21" spans="1:9" x14ac:dyDescent="0.3">
      <c r="A21" s="38" t="s">
        <v>7</v>
      </c>
      <c r="B21" s="39"/>
      <c r="C21" s="15">
        <f>SUM(C16:C20)</f>
        <v>650</v>
      </c>
      <c r="D21" s="15">
        <f t="shared" ref="D21:I21" si="4">SUM(D16:D20)</f>
        <v>195</v>
      </c>
      <c r="E21" s="15">
        <f t="shared" si="4"/>
        <v>308</v>
      </c>
      <c r="F21" s="15">
        <f t="shared" si="4"/>
        <v>3724</v>
      </c>
      <c r="G21" s="24">
        <f t="shared" si="4"/>
        <v>3961</v>
      </c>
      <c r="H21" s="24">
        <f t="shared" si="4"/>
        <v>2387</v>
      </c>
      <c r="I21" s="24">
        <f t="shared" si="4"/>
        <v>11225</v>
      </c>
    </row>
    <row r="22" spans="1:9" x14ac:dyDescent="0.3">
      <c r="A22" s="40" t="s">
        <v>49</v>
      </c>
      <c r="B22" s="41"/>
      <c r="C22" s="13"/>
      <c r="D22" s="13">
        <v>3</v>
      </c>
      <c r="E22" s="13"/>
      <c r="F22" s="13">
        <v>54</v>
      </c>
      <c r="G22" s="14">
        <v>144</v>
      </c>
      <c r="H22" s="14">
        <v>107</v>
      </c>
      <c r="I22" s="14">
        <f>SUM(C22:H22)</f>
        <v>308</v>
      </c>
    </row>
    <row r="23" spans="1:9" x14ac:dyDescent="0.3">
      <c r="A23" s="42" t="s">
        <v>50</v>
      </c>
      <c r="B23" s="43"/>
      <c r="C23" s="16">
        <f>C22</f>
        <v>0</v>
      </c>
      <c r="D23" s="16">
        <f t="shared" ref="D23:I23" si="5">D22</f>
        <v>3</v>
      </c>
      <c r="E23" s="16">
        <f t="shared" si="5"/>
        <v>0</v>
      </c>
      <c r="F23" s="16">
        <f t="shared" si="5"/>
        <v>54</v>
      </c>
      <c r="G23" s="17">
        <f t="shared" si="5"/>
        <v>144</v>
      </c>
      <c r="H23" s="17">
        <f t="shared" si="5"/>
        <v>107</v>
      </c>
      <c r="I23" s="17">
        <f t="shared" si="5"/>
        <v>308</v>
      </c>
    </row>
    <row r="24" spans="1:9" x14ac:dyDescent="0.3">
      <c r="A24" s="44" t="s">
        <v>8</v>
      </c>
      <c r="B24" s="45"/>
      <c r="C24" s="25">
        <f>C23+C21+C15+C9</f>
        <v>1416</v>
      </c>
      <c r="D24" s="25">
        <f t="shared" ref="D24:I24" si="6">D23+D21+D15+D9</f>
        <v>414</v>
      </c>
      <c r="E24" s="25">
        <f t="shared" si="6"/>
        <v>723</v>
      </c>
      <c r="F24" s="25">
        <f t="shared" si="6"/>
        <v>12085</v>
      </c>
      <c r="G24" s="25">
        <f t="shared" si="6"/>
        <v>13763</v>
      </c>
      <c r="H24" s="25">
        <f t="shared" si="6"/>
        <v>8355</v>
      </c>
      <c r="I24" s="25">
        <f t="shared" si="6"/>
        <v>33043</v>
      </c>
    </row>
    <row r="27" spans="1:9" x14ac:dyDescent="0.3">
      <c r="A27" s="31" t="s">
        <v>22</v>
      </c>
    </row>
    <row r="28" spans="1:9" x14ac:dyDescent="0.3">
      <c r="B28" s="29" t="s">
        <v>23</v>
      </c>
    </row>
    <row r="29" spans="1:9" x14ac:dyDescent="0.3">
      <c r="B29" s="29" t="s">
        <v>24</v>
      </c>
    </row>
    <row r="30" spans="1:9" x14ac:dyDescent="0.3">
      <c r="A30" s="31" t="s">
        <v>25</v>
      </c>
    </row>
    <row r="31" spans="1:9" x14ac:dyDescent="0.3">
      <c r="B31" t="s">
        <v>26</v>
      </c>
    </row>
    <row r="32" spans="1:9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1:G1"/>
    <mergeCell ref="A24:B24"/>
    <mergeCell ref="A6:B6"/>
    <mergeCell ref="C6:I6"/>
    <mergeCell ref="A9:B9"/>
    <mergeCell ref="A15:B15"/>
    <mergeCell ref="A21:B21"/>
    <mergeCell ref="A23:B23"/>
    <mergeCell ref="A5:I5"/>
    <mergeCell ref="A22:B2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&amp;F</oddHeader>
    <oddFooter>&amp;CBron: RSZ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38"/>
  <sheetViews>
    <sheetView workbookViewId="0">
      <selection activeCell="O17" sqref="O17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9" ht="15" x14ac:dyDescent="0.25">
      <c r="A1" s="46" t="s">
        <v>20</v>
      </c>
      <c r="B1" s="46"/>
      <c r="C1" s="46"/>
      <c r="D1" s="46"/>
      <c r="E1" s="46"/>
      <c r="F1" s="46"/>
      <c r="G1" s="46"/>
    </row>
    <row r="2" spans="1:9" ht="15" x14ac:dyDescent="0.25">
      <c r="A2" s="28"/>
      <c r="B2" s="28"/>
      <c r="C2" s="28"/>
      <c r="D2" s="28"/>
      <c r="E2" s="28"/>
      <c r="F2" s="28"/>
      <c r="G2" s="28"/>
    </row>
    <row r="3" spans="1:9" ht="15" x14ac:dyDescent="0.25">
      <c r="A3" s="30" t="str">
        <f>"Werkgevers die de 'Plus1-vermindering' gevraagd hebben in het kwartaal "&amp;A5&amp;" per jaar van aansluiting bij RSZ."</f>
        <v>Werkgevers die de 'Plus1-vermindering' gevraagd hebben in het kwartaal 2018/3 per jaar van aansluiting bij RSZ.</v>
      </c>
    </row>
    <row r="4" spans="1:9" ht="15" x14ac:dyDescent="0.25"/>
    <row r="5" spans="1:9" ht="15" x14ac:dyDescent="0.25">
      <c r="A5" s="47" t="s">
        <v>35</v>
      </c>
      <c r="B5" s="48"/>
      <c r="C5" s="48"/>
      <c r="D5" s="48"/>
      <c r="E5" s="48"/>
      <c r="F5" s="48"/>
      <c r="G5" s="48"/>
      <c r="H5" s="49"/>
      <c r="I5" s="45"/>
    </row>
    <row r="6" spans="1:9" ht="15" x14ac:dyDescent="0.25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</row>
    <row r="7" spans="1:9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 t="s">
        <v>2</v>
      </c>
    </row>
    <row r="8" spans="1:9" ht="15" x14ac:dyDescent="0.25">
      <c r="A8" s="8" t="s">
        <v>3</v>
      </c>
      <c r="B8" s="7" t="s">
        <v>9</v>
      </c>
      <c r="C8" s="13">
        <v>196</v>
      </c>
      <c r="D8" s="13">
        <v>51</v>
      </c>
      <c r="E8" s="13">
        <v>104</v>
      </c>
      <c r="F8" s="13">
        <v>1867</v>
      </c>
      <c r="G8" s="14">
        <v>2128</v>
      </c>
      <c r="H8" s="14">
        <v>1921</v>
      </c>
      <c r="I8" s="14">
        <f>C8+D8+E8+F8+G8+H8</f>
        <v>6267</v>
      </c>
    </row>
    <row r="9" spans="1:9" ht="15" x14ac:dyDescent="0.25">
      <c r="A9" s="42" t="s">
        <v>5</v>
      </c>
      <c r="B9" s="53"/>
      <c r="C9" s="15">
        <f>C8</f>
        <v>196</v>
      </c>
      <c r="D9" s="16">
        <f t="shared" ref="D9:I9" si="0">D8</f>
        <v>51</v>
      </c>
      <c r="E9" s="16">
        <f t="shared" si="0"/>
        <v>104</v>
      </c>
      <c r="F9" s="16">
        <f t="shared" si="0"/>
        <v>1867</v>
      </c>
      <c r="G9" s="17">
        <f t="shared" si="0"/>
        <v>2128</v>
      </c>
      <c r="H9" s="17">
        <f t="shared" si="0"/>
        <v>1921</v>
      </c>
      <c r="I9" s="17">
        <f t="shared" si="0"/>
        <v>6267</v>
      </c>
    </row>
    <row r="10" spans="1:9" ht="15" x14ac:dyDescent="0.25">
      <c r="A10" s="6" t="s">
        <v>31</v>
      </c>
      <c r="B10" s="5" t="s">
        <v>10</v>
      </c>
      <c r="C10" s="18">
        <v>142</v>
      </c>
      <c r="D10" s="18">
        <v>50</v>
      </c>
      <c r="E10" s="18">
        <v>95</v>
      </c>
      <c r="F10" s="18">
        <v>1844</v>
      </c>
      <c r="G10" s="19">
        <v>2228</v>
      </c>
      <c r="H10" s="19">
        <v>1970</v>
      </c>
      <c r="I10" s="19">
        <f t="shared" ref="I10:I14" si="1">C10+D10+E10+F10+G10+H10</f>
        <v>6329</v>
      </c>
    </row>
    <row r="11" spans="1:9" ht="15" x14ac:dyDescent="0.25">
      <c r="A11" s="2"/>
      <c r="B11" s="1" t="s">
        <v>11</v>
      </c>
      <c r="C11" s="20">
        <v>73</v>
      </c>
      <c r="D11" s="20">
        <v>28</v>
      </c>
      <c r="E11" s="20">
        <v>37</v>
      </c>
      <c r="F11" s="20">
        <v>851</v>
      </c>
      <c r="G11" s="21">
        <v>1017</v>
      </c>
      <c r="H11" s="21">
        <v>928</v>
      </c>
      <c r="I11" s="21">
        <f t="shared" si="1"/>
        <v>2934</v>
      </c>
    </row>
    <row r="12" spans="1:9" ht="15" x14ac:dyDescent="0.25">
      <c r="A12" s="2"/>
      <c r="B12" s="1" t="s">
        <v>13</v>
      </c>
      <c r="C12" s="20">
        <v>155</v>
      </c>
      <c r="D12" s="20">
        <v>31</v>
      </c>
      <c r="E12" s="20">
        <v>60</v>
      </c>
      <c r="F12" s="20">
        <v>1154</v>
      </c>
      <c r="G12" s="21">
        <v>1345</v>
      </c>
      <c r="H12" s="21">
        <v>1171</v>
      </c>
      <c r="I12" s="21">
        <f t="shared" si="1"/>
        <v>3916</v>
      </c>
    </row>
    <row r="13" spans="1:9" ht="15" x14ac:dyDescent="0.25">
      <c r="A13" s="2"/>
      <c r="B13" s="1" t="s">
        <v>12</v>
      </c>
      <c r="C13" s="20">
        <v>147</v>
      </c>
      <c r="D13" s="20">
        <v>38</v>
      </c>
      <c r="E13" s="20">
        <v>99</v>
      </c>
      <c r="F13" s="20">
        <v>1368</v>
      </c>
      <c r="G13" s="21">
        <v>1453</v>
      </c>
      <c r="H13" s="21">
        <v>1364</v>
      </c>
      <c r="I13" s="21">
        <f t="shared" si="1"/>
        <v>4469</v>
      </c>
    </row>
    <row r="14" spans="1:9" ht="15" x14ac:dyDescent="0.25">
      <c r="A14" s="10"/>
      <c r="B14" s="4" t="s">
        <v>14</v>
      </c>
      <c r="C14" s="22">
        <v>98</v>
      </c>
      <c r="D14" s="22">
        <v>20</v>
      </c>
      <c r="E14" s="22">
        <v>41</v>
      </c>
      <c r="F14" s="22">
        <v>793</v>
      </c>
      <c r="G14" s="23">
        <v>910</v>
      </c>
      <c r="H14" s="23">
        <v>845</v>
      </c>
      <c r="I14" s="23">
        <f t="shared" si="1"/>
        <v>2707</v>
      </c>
    </row>
    <row r="15" spans="1:9" x14ac:dyDescent="0.3">
      <c r="A15" s="42" t="s">
        <v>32</v>
      </c>
      <c r="B15" s="43"/>
      <c r="C15" s="15">
        <f>SUM(C10:C14)</f>
        <v>615</v>
      </c>
      <c r="D15" s="16">
        <f t="shared" ref="D15:I15" si="2">SUM(D10:D14)</f>
        <v>167</v>
      </c>
      <c r="E15" s="16">
        <f t="shared" si="2"/>
        <v>332</v>
      </c>
      <c r="F15" s="16">
        <f t="shared" si="2"/>
        <v>6010</v>
      </c>
      <c r="G15" s="17">
        <f t="shared" si="2"/>
        <v>6953</v>
      </c>
      <c r="H15" s="17">
        <f t="shared" si="2"/>
        <v>6278</v>
      </c>
      <c r="I15" s="17">
        <f t="shared" si="2"/>
        <v>20355</v>
      </c>
    </row>
    <row r="16" spans="1:9" x14ac:dyDescent="0.3">
      <c r="A16" s="6" t="s">
        <v>6</v>
      </c>
      <c r="B16" s="9" t="s">
        <v>15</v>
      </c>
      <c r="C16" s="18">
        <v>87</v>
      </c>
      <c r="D16" s="18">
        <v>35</v>
      </c>
      <c r="E16" s="18">
        <v>40</v>
      </c>
      <c r="F16" s="18">
        <v>597</v>
      </c>
      <c r="G16" s="19">
        <v>613</v>
      </c>
      <c r="H16" s="19">
        <v>516</v>
      </c>
      <c r="I16" s="19">
        <f t="shared" ref="I16:I20" si="3">C16+D16+E16+F16+G16+H16</f>
        <v>1888</v>
      </c>
    </row>
    <row r="17" spans="1:9" x14ac:dyDescent="0.3">
      <c r="A17" s="2"/>
      <c r="B17" s="11" t="s">
        <v>17</v>
      </c>
      <c r="C17" s="20">
        <v>206</v>
      </c>
      <c r="D17" s="20">
        <v>66</v>
      </c>
      <c r="E17" s="20">
        <v>87</v>
      </c>
      <c r="F17" s="20">
        <v>1113</v>
      </c>
      <c r="G17" s="21">
        <v>1210</v>
      </c>
      <c r="H17" s="21">
        <v>1093</v>
      </c>
      <c r="I17" s="21">
        <f t="shared" si="3"/>
        <v>3775</v>
      </c>
    </row>
    <row r="18" spans="1:9" x14ac:dyDescent="0.3">
      <c r="A18" s="2"/>
      <c r="B18" s="11" t="s">
        <v>16</v>
      </c>
      <c r="C18" s="20">
        <v>271</v>
      </c>
      <c r="D18" s="20">
        <v>64</v>
      </c>
      <c r="E18" s="20">
        <v>102</v>
      </c>
      <c r="F18" s="20">
        <v>1073</v>
      </c>
      <c r="G18" s="21">
        <v>1148</v>
      </c>
      <c r="H18" s="21">
        <v>1065</v>
      </c>
      <c r="I18" s="21">
        <f t="shared" si="3"/>
        <v>3723</v>
      </c>
    </row>
    <row r="19" spans="1:9" x14ac:dyDescent="0.3">
      <c r="A19" s="2"/>
      <c r="B19" s="11" t="s">
        <v>18</v>
      </c>
      <c r="C19" s="20">
        <v>47</v>
      </c>
      <c r="D19" s="20">
        <v>13</v>
      </c>
      <c r="E19" s="20">
        <v>34</v>
      </c>
      <c r="F19" s="20">
        <v>253</v>
      </c>
      <c r="G19" s="21">
        <v>250</v>
      </c>
      <c r="H19" s="21">
        <v>197</v>
      </c>
      <c r="I19" s="21">
        <f t="shared" si="3"/>
        <v>794</v>
      </c>
    </row>
    <row r="20" spans="1:9" x14ac:dyDescent="0.3">
      <c r="A20" s="2"/>
      <c r="B20" s="11" t="s">
        <v>19</v>
      </c>
      <c r="C20" s="20">
        <v>91</v>
      </c>
      <c r="D20" s="20">
        <v>36</v>
      </c>
      <c r="E20" s="20">
        <v>52</v>
      </c>
      <c r="F20" s="20">
        <v>540</v>
      </c>
      <c r="G20" s="21">
        <v>535</v>
      </c>
      <c r="H20" s="21">
        <v>444</v>
      </c>
      <c r="I20" s="21">
        <f t="shared" si="3"/>
        <v>1698</v>
      </c>
    </row>
    <row r="21" spans="1:9" x14ac:dyDescent="0.3">
      <c r="A21" s="38" t="s">
        <v>7</v>
      </c>
      <c r="B21" s="39"/>
      <c r="C21" s="15">
        <f>SUM(C16:C20)</f>
        <v>702</v>
      </c>
      <c r="D21" s="15">
        <f t="shared" ref="D21:I21" si="4">SUM(D16:D20)</f>
        <v>214</v>
      </c>
      <c r="E21" s="15">
        <f t="shared" si="4"/>
        <v>315</v>
      </c>
      <c r="F21" s="15">
        <f t="shared" si="4"/>
        <v>3576</v>
      </c>
      <c r="G21" s="24">
        <f t="shared" si="4"/>
        <v>3756</v>
      </c>
      <c r="H21" s="24">
        <f t="shared" si="4"/>
        <v>3315</v>
      </c>
      <c r="I21" s="24">
        <f t="shared" si="4"/>
        <v>11878</v>
      </c>
    </row>
    <row r="22" spans="1:9" x14ac:dyDescent="0.3">
      <c r="A22" s="40" t="s">
        <v>49</v>
      </c>
      <c r="B22" s="41"/>
      <c r="C22" s="13"/>
      <c r="D22" s="13">
        <v>2</v>
      </c>
      <c r="E22" s="13"/>
      <c r="F22" s="13">
        <v>55</v>
      </c>
      <c r="G22" s="14">
        <v>145</v>
      </c>
      <c r="H22" s="14">
        <v>158</v>
      </c>
      <c r="I22" s="14">
        <f>C22+D22+E22+F22+G22+H22</f>
        <v>360</v>
      </c>
    </row>
    <row r="23" spans="1:9" x14ac:dyDescent="0.3">
      <c r="A23" s="42" t="s">
        <v>50</v>
      </c>
      <c r="B23" s="43"/>
      <c r="C23" s="16">
        <f>C22</f>
        <v>0</v>
      </c>
      <c r="D23" s="16">
        <f t="shared" ref="D23:I23" si="5">D22</f>
        <v>2</v>
      </c>
      <c r="E23" s="16">
        <f t="shared" si="5"/>
        <v>0</v>
      </c>
      <c r="F23" s="16">
        <f t="shared" si="5"/>
        <v>55</v>
      </c>
      <c r="G23" s="17">
        <f t="shared" si="5"/>
        <v>145</v>
      </c>
      <c r="H23" s="17">
        <f t="shared" si="5"/>
        <v>158</v>
      </c>
      <c r="I23" s="17">
        <f t="shared" si="5"/>
        <v>360</v>
      </c>
    </row>
    <row r="24" spans="1:9" x14ac:dyDescent="0.3">
      <c r="A24" s="44" t="s">
        <v>8</v>
      </c>
      <c r="B24" s="45"/>
      <c r="C24" s="25">
        <f>C23+C21+C15+C9</f>
        <v>1513</v>
      </c>
      <c r="D24" s="25">
        <f t="shared" ref="D24:I24" si="6">D23+D21+D15+D9</f>
        <v>434</v>
      </c>
      <c r="E24" s="25">
        <f t="shared" si="6"/>
        <v>751</v>
      </c>
      <c r="F24" s="25">
        <f t="shared" si="6"/>
        <v>11508</v>
      </c>
      <c r="G24" s="25">
        <f t="shared" si="6"/>
        <v>12982</v>
      </c>
      <c r="H24" s="25">
        <f t="shared" si="6"/>
        <v>11672</v>
      </c>
      <c r="I24" s="25">
        <f t="shared" si="6"/>
        <v>38860</v>
      </c>
    </row>
    <row r="27" spans="1:9" x14ac:dyDescent="0.3">
      <c r="A27" s="31" t="s">
        <v>22</v>
      </c>
    </row>
    <row r="28" spans="1:9" x14ac:dyDescent="0.3">
      <c r="B28" s="29" t="s">
        <v>23</v>
      </c>
    </row>
    <row r="29" spans="1:9" x14ac:dyDescent="0.3">
      <c r="B29" s="29" t="s">
        <v>24</v>
      </c>
    </row>
    <row r="30" spans="1:9" x14ac:dyDescent="0.3">
      <c r="A30" s="31" t="s">
        <v>25</v>
      </c>
    </row>
    <row r="31" spans="1:9" x14ac:dyDescent="0.3">
      <c r="B31" t="s">
        <v>26</v>
      </c>
    </row>
    <row r="32" spans="1:9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1:G1"/>
    <mergeCell ref="A24:B24"/>
    <mergeCell ref="A6:B6"/>
    <mergeCell ref="C6:I6"/>
    <mergeCell ref="A9:B9"/>
    <mergeCell ref="A15:B15"/>
    <mergeCell ref="A21:B21"/>
    <mergeCell ref="A23:B23"/>
    <mergeCell ref="A5:I5"/>
    <mergeCell ref="A22:B2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&amp;F</oddHeader>
    <oddFooter>&amp;CBron: RSZ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8"/>
  <sheetViews>
    <sheetView workbookViewId="0">
      <selection activeCell="O17" sqref="O17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0" ht="15" x14ac:dyDescent="0.25">
      <c r="A1" s="46" t="s">
        <v>20</v>
      </c>
      <c r="B1" s="46"/>
      <c r="C1" s="46"/>
      <c r="D1" s="46"/>
      <c r="E1" s="46"/>
      <c r="F1" s="46"/>
      <c r="G1" s="46"/>
    </row>
    <row r="2" spans="1:10" ht="15" x14ac:dyDescent="0.25">
      <c r="A2" s="28"/>
      <c r="B2" s="28"/>
      <c r="C2" s="28"/>
      <c r="D2" s="28"/>
      <c r="E2" s="28"/>
      <c r="F2" s="28"/>
      <c r="G2" s="28"/>
    </row>
    <row r="3" spans="1:10" ht="15" x14ac:dyDescent="0.25">
      <c r="A3" s="30" t="str">
        <f>"Werkgevers die de 'Plus1-vermindering' gevraagd hebben in het kwartaal "&amp;A5&amp;" per jaar van aansluiting bij RSZ."</f>
        <v>Werkgevers die de 'Plus1-vermindering' gevraagd hebben in het kwartaal 2018/4 per jaar van aansluiting bij RSZ.</v>
      </c>
    </row>
    <row r="5" spans="1:10" ht="15" x14ac:dyDescent="0.25">
      <c r="A5" s="47" t="s">
        <v>48</v>
      </c>
      <c r="B5" s="48"/>
      <c r="C5" s="48"/>
      <c r="D5" s="48"/>
      <c r="E5" s="48"/>
      <c r="F5" s="48"/>
      <c r="G5" s="48"/>
      <c r="H5" s="49"/>
      <c r="I5" s="49"/>
      <c r="J5" s="45"/>
    </row>
    <row r="6" spans="1:10" ht="15" x14ac:dyDescent="0.25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</row>
    <row r="7" spans="1:10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 t="s">
        <v>2</v>
      </c>
    </row>
    <row r="8" spans="1:10" ht="15" x14ac:dyDescent="0.25">
      <c r="A8" s="8" t="s">
        <v>3</v>
      </c>
      <c r="B8" s="7" t="s">
        <v>9</v>
      </c>
      <c r="C8" s="13">
        <v>208</v>
      </c>
      <c r="D8" s="13">
        <v>55</v>
      </c>
      <c r="E8" s="13">
        <v>112</v>
      </c>
      <c r="F8" s="13">
        <v>1841</v>
      </c>
      <c r="G8" s="14">
        <v>2046</v>
      </c>
      <c r="H8" s="14">
        <v>2537</v>
      </c>
      <c r="I8" s="14">
        <v>6</v>
      </c>
      <c r="J8" s="14">
        <f>C8+D8+E8+F8+G8+H8+I8</f>
        <v>6805</v>
      </c>
    </row>
    <row r="9" spans="1:10" ht="15" x14ac:dyDescent="0.25">
      <c r="A9" s="42" t="s">
        <v>5</v>
      </c>
      <c r="B9" s="53"/>
      <c r="C9" s="15">
        <f>C8</f>
        <v>208</v>
      </c>
      <c r="D9" s="16">
        <f t="shared" ref="D9:J9" si="0">D8</f>
        <v>55</v>
      </c>
      <c r="E9" s="16">
        <f t="shared" si="0"/>
        <v>112</v>
      </c>
      <c r="F9" s="16">
        <f t="shared" si="0"/>
        <v>1841</v>
      </c>
      <c r="G9" s="17">
        <f t="shared" si="0"/>
        <v>2046</v>
      </c>
      <c r="H9" s="17">
        <f t="shared" si="0"/>
        <v>2537</v>
      </c>
      <c r="I9" s="17">
        <f t="shared" si="0"/>
        <v>6</v>
      </c>
      <c r="J9" s="17">
        <f t="shared" si="0"/>
        <v>6805</v>
      </c>
    </row>
    <row r="10" spans="1:10" ht="15" x14ac:dyDescent="0.25">
      <c r="A10" s="6" t="s">
        <v>31</v>
      </c>
      <c r="B10" s="5" t="s">
        <v>10</v>
      </c>
      <c r="C10" s="18">
        <v>154</v>
      </c>
      <c r="D10" s="18">
        <v>50</v>
      </c>
      <c r="E10" s="18">
        <v>94</v>
      </c>
      <c r="F10" s="18">
        <v>1805</v>
      </c>
      <c r="G10" s="19">
        <v>2132</v>
      </c>
      <c r="H10" s="19">
        <v>2508</v>
      </c>
      <c r="I10" s="19">
        <v>3</v>
      </c>
      <c r="J10" s="19">
        <f t="shared" ref="J10:J14" si="1">C10+D10+E10+F10+G10+H10+I10</f>
        <v>6746</v>
      </c>
    </row>
    <row r="11" spans="1:10" ht="15" x14ac:dyDescent="0.25">
      <c r="A11" s="2"/>
      <c r="B11" s="1" t="s">
        <v>11</v>
      </c>
      <c r="C11" s="20">
        <v>76</v>
      </c>
      <c r="D11" s="20">
        <v>26</v>
      </c>
      <c r="E11" s="20">
        <v>34</v>
      </c>
      <c r="F11" s="20">
        <v>851</v>
      </c>
      <c r="G11" s="21">
        <v>981</v>
      </c>
      <c r="H11" s="21">
        <v>1190</v>
      </c>
      <c r="I11" s="21">
        <v>3</v>
      </c>
      <c r="J11" s="21">
        <f t="shared" si="1"/>
        <v>3161</v>
      </c>
    </row>
    <row r="12" spans="1:10" ht="15" x14ac:dyDescent="0.25">
      <c r="A12" s="2"/>
      <c r="B12" s="1" t="s">
        <v>13</v>
      </c>
      <c r="C12" s="20">
        <v>165</v>
      </c>
      <c r="D12" s="20">
        <v>34</v>
      </c>
      <c r="E12" s="20">
        <v>54</v>
      </c>
      <c r="F12" s="20">
        <v>1120</v>
      </c>
      <c r="G12" s="21">
        <v>1317</v>
      </c>
      <c r="H12" s="21">
        <v>1452</v>
      </c>
      <c r="I12" s="21">
        <v>5</v>
      </c>
      <c r="J12" s="21">
        <f t="shared" si="1"/>
        <v>4147</v>
      </c>
    </row>
    <row r="13" spans="1:10" ht="15" x14ac:dyDescent="0.25">
      <c r="A13" s="2"/>
      <c r="B13" s="1" t="s">
        <v>12</v>
      </c>
      <c r="C13" s="20">
        <v>161</v>
      </c>
      <c r="D13" s="20">
        <v>43</v>
      </c>
      <c r="E13" s="20">
        <v>88</v>
      </c>
      <c r="F13" s="20">
        <v>1344</v>
      </c>
      <c r="G13" s="21">
        <v>1408</v>
      </c>
      <c r="H13" s="21">
        <v>1773</v>
      </c>
      <c r="I13" s="21">
        <v>4</v>
      </c>
      <c r="J13" s="21">
        <f t="shared" si="1"/>
        <v>4821</v>
      </c>
    </row>
    <row r="14" spans="1:10" ht="15" x14ac:dyDescent="0.25">
      <c r="A14" s="10"/>
      <c r="B14" s="4" t="s">
        <v>14</v>
      </c>
      <c r="C14" s="22">
        <v>103</v>
      </c>
      <c r="D14" s="22">
        <v>22</v>
      </c>
      <c r="E14" s="22">
        <v>47</v>
      </c>
      <c r="F14" s="22">
        <v>774</v>
      </c>
      <c r="G14" s="23">
        <v>896</v>
      </c>
      <c r="H14" s="23">
        <v>1081</v>
      </c>
      <c r="I14" s="23">
        <v>2</v>
      </c>
      <c r="J14" s="23">
        <f t="shared" si="1"/>
        <v>2925</v>
      </c>
    </row>
    <row r="15" spans="1:10" x14ac:dyDescent="0.3">
      <c r="A15" s="42" t="s">
        <v>32</v>
      </c>
      <c r="B15" s="43"/>
      <c r="C15" s="15">
        <f>SUM(C10:C14)</f>
        <v>659</v>
      </c>
      <c r="D15" s="16">
        <f t="shared" ref="D15:J15" si="2">SUM(D10:D14)</f>
        <v>175</v>
      </c>
      <c r="E15" s="16">
        <f t="shared" si="2"/>
        <v>317</v>
      </c>
      <c r="F15" s="16">
        <f t="shared" si="2"/>
        <v>5894</v>
      </c>
      <c r="G15" s="17">
        <f t="shared" si="2"/>
        <v>6734</v>
      </c>
      <c r="H15" s="17">
        <f t="shared" si="2"/>
        <v>8004</v>
      </c>
      <c r="I15" s="17">
        <f t="shared" si="2"/>
        <v>17</v>
      </c>
      <c r="J15" s="17">
        <f t="shared" si="2"/>
        <v>21800</v>
      </c>
    </row>
    <row r="16" spans="1:10" x14ac:dyDescent="0.3">
      <c r="A16" s="6" t="s">
        <v>6</v>
      </c>
      <c r="B16" s="9" t="s">
        <v>15</v>
      </c>
      <c r="C16" s="18">
        <v>90</v>
      </c>
      <c r="D16" s="18">
        <v>32</v>
      </c>
      <c r="E16" s="18">
        <v>40</v>
      </c>
      <c r="F16" s="18">
        <v>572</v>
      </c>
      <c r="G16" s="19">
        <v>600</v>
      </c>
      <c r="H16" s="19">
        <v>662</v>
      </c>
      <c r="I16" s="19"/>
      <c r="J16" s="19">
        <f t="shared" ref="J16:J20" si="3">C16+D16+E16+F16+G16+H16+I16</f>
        <v>1996</v>
      </c>
    </row>
    <row r="17" spans="1:10" x14ac:dyDescent="0.3">
      <c r="A17" s="2"/>
      <c r="B17" s="11" t="s">
        <v>17</v>
      </c>
      <c r="C17" s="20">
        <v>221</v>
      </c>
      <c r="D17" s="20">
        <v>66</v>
      </c>
      <c r="E17" s="20">
        <v>90</v>
      </c>
      <c r="F17" s="20">
        <v>1093</v>
      </c>
      <c r="G17" s="21">
        <v>1150</v>
      </c>
      <c r="H17" s="21">
        <v>1412</v>
      </c>
      <c r="I17" s="21">
        <v>2</v>
      </c>
      <c r="J17" s="21">
        <f t="shared" si="3"/>
        <v>4034</v>
      </c>
    </row>
    <row r="18" spans="1:10" x14ac:dyDescent="0.3">
      <c r="A18" s="2"/>
      <c r="B18" s="11" t="s">
        <v>16</v>
      </c>
      <c r="C18" s="20">
        <v>285</v>
      </c>
      <c r="D18" s="20">
        <v>60</v>
      </c>
      <c r="E18" s="20">
        <v>99</v>
      </c>
      <c r="F18" s="20">
        <v>1056</v>
      </c>
      <c r="G18" s="21">
        <v>1123</v>
      </c>
      <c r="H18" s="21">
        <v>1347</v>
      </c>
      <c r="I18" s="21">
        <v>1</v>
      </c>
      <c r="J18" s="21">
        <f t="shared" si="3"/>
        <v>3971</v>
      </c>
    </row>
    <row r="19" spans="1:10" x14ac:dyDescent="0.3">
      <c r="A19" s="2"/>
      <c r="B19" s="11" t="s">
        <v>18</v>
      </c>
      <c r="C19" s="20">
        <v>46</v>
      </c>
      <c r="D19" s="20">
        <v>14</v>
      </c>
      <c r="E19" s="20">
        <v>32</v>
      </c>
      <c r="F19" s="20">
        <v>240</v>
      </c>
      <c r="G19" s="21">
        <v>241</v>
      </c>
      <c r="H19" s="21">
        <v>229</v>
      </c>
      <c r="I19" s="21">
        <v>2</v>
      </c>
      <c r="J19" s="21">
        <f t="shared" si="3"/>
        <v>804</v>
      </c>
    </row>
    <row r="20" spans="1:10" x14ac:dyDescent="0.3">
      <c r="A20" s="2"/>
      <c r="B20" s="11" t="s">
        <v>19</v>
      </c>
      <c r="C20" s="20">
        <v>92</v>
      </c>
      <c r="D20" s="20">
        <v>37</v>
      </c>
      <c r="E20" s="20">
        <v>59</v>
      </c>
      <c r="F20" s="20">
        <v>534</v>
      </c>
      <c r="G20" s="21">
        <v>517</v>
      </c>
      <c r="H20" s="21">
        <v>561</v>
      </c>
      <c r="I20" s="21">
        <v>3</v>
      </c>
      <c r="J20" s="21">
        <f t="shared" si="3"/>
        <v>1803</v>
      </c>
    </row>
    <row r="21" spans="1:10" x14ac:dyDescent="0.3">
      <c r="A21" s="38" t="s">
        <v>7</v>
      </c>
      <c r="B21" s="39"/>
      <c r="C21" s="15">
        <f>SUM(C16:C20)</f>
        <v>734</v>
      </c>
      <c r="D21" s="15">
        <f t="shared" ref="D21:J21" si="4">SUM(D16:D20)</f>
        <v>209</v>
      </c>
      <c r="E21" s="15">
        <f t="shared" si="4"/>
        <v>320</v>
      </c>
      <c r="F21" s="15">
        <f t="shared" si="4"/>
        <v>3495</v>
      </c>
      <c r="G21" s="24">
        <f t="shared" si="4"/>
        <v>3631</v>
      </c>
      <c r="H21" s="24">
        <f t="shared" si="4"/>
        <v>4211</v>
      </c>
      <c r="I21" s="24">
        <f t="shared" si="4"/>
        <v>8</v>
      </c>
      <c r="J21" s="24">
        <f t="shared" si="4"/>
        <v>12608</v>
      </c>
    </row>
    <row r="22" spans="1:10" x14ac:dyDescent="0.3">
      <c r="A22" s="40" t="s">
        <v>49</v>
      </c>
      <c r="B22" s="41"/>
      <c r="C22" s="13">
        <v>1</v>
      </c>
      <c r="D22" s="13">
        <v>2</v>
      </c>
      <c r="E22" s="13"/>
      <c r="F22" s="13">
        <v>58</v>
      </c>
      <c r="G22" s="14">
        <v>141</v>
      </c>
      <c r="H22" s="14">
        <v>208</v>
      </c>
      <c r="I22" s="14"/>
      <c r="J22" s="14">
        <f>C22+D22+E22+F22+G22+H22+I22</f>
        <v>410</v>
      </c>
    </row>
    <row r="23" spans="1:10" x14ac:dyDescent="0.3">
      <c r="A23" s="42" t="s">
        <v>50</v>
      </c>
      <c r="B23" s="43"/>
      <c r="C23" s="16">
        <f>C22</f>
        <v>1</v>
      </c>
      <c r="D23" s="16">
        <f t="shared" ref="D23:J23" si="5">D22</f>
        <v>2</v>
      </c>
      <c r="E23" s="16">
        <f t="shared" si="5"/>
        <v>0</v>
      </c>
      <c r="F23" s="16">
        <f t="shared" si="5"/>
        <v>58</v>
      </c>
      <c r="G23" s="17">
        <f t="shared" si="5"/>
        <v>141</v>
      </c>
      <c r="H23" s="17">
        <f t="shared" si="5"/>
        <v>208</v>
      </c>
      <c r="I23" s="17">
        <f t="shared" si="5"/>
        <v>0</v>
      </c>
      <c r="J23" s="17">
        <f t="shared" si="5"/>
        <v>410</v>
      </c>
    </row>
    <row r="24" spans="1:10" x14ac:dyDescent="0.3">
      <c r="A24" s="44" t="s">
        <v>8</v>
      </c>
      <c r="B24" s="45"/>
      <c r="C24" s="25">
        <f>C23+C21+C15+C9</f>
        <v>1602</v>
      </c>
      <c r="D24" s="25">
        <f t="shared" ref="D24:J24" si="6">D23+D21+D15+D9</f>
        <v>441</v>
      </c>
      <c r="E24" s="25">
        <f t="shared" si="6"/>
        <v>749</v>
      </c>
      <c r="F24" s="25">
        <f t="shared" si="6"/>
        <v>11288</v>
      </c>
      <c r="G24" s="25">
        <f t="shared" si="6"/>
        <v>12552</v>
      </c>
      <c r="H24" s="25">
        <f t="shared" si="6"/>
        <v>14960</v>
      </c>
      <c r="I24" s="25">
        <f t="shared" si="6"/>
        <v>31</v>
      </c>
      <c r="J24" s="25">
        <f t="shared" si="6"/>
        <v>41623</v>
      </c>
    </row>
    <row r="27" spans="1:10" x14ac:dyDescent="0.3">
      <c r="A27" s="31" t="s">
        <v>22</v>
      </c>
    </row>
    <row r="28" spans="1:10" x14ac:dyDescent="0.3">
      <c r="B28" s="29" t="s">
        <v>23</v>
      </c>
    </row>
    <row r="29" spans="1:10" x14ac:dyDescent="0.3">
      <c r="B29" s="29" t="s">
        <v>24</v>
      </c>
    </row>
    <row r="30" spans="1:10" x14ac:dyDescent="0.3">
      <c r="A30" s="31" t="s">
        <v>25</v>
      </c>
    </row>
    <row r="31" spans="1:10" x14ac:dyDescent="0.3">
      <c r="B31" t="s">
        <v>26</v>
      </c>
    </row>
    <row r="32" spans="1:10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3:B23"/>
    <mergeCell ref="A24:B24"/>
    <mergeCell ref="A1:G1"/>
    <mergeCell ref="A5:J5"/>
    <mergeCell ref="A6:B6"/>
    <mergeCell ref="C6:J6"/>
    <mergeCell ref="A9:B9"/>
    <mergeCell ref="A15:B15"/>
    <mergeCell ref="A22:B2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&amp;F</oddHeader>
    <oddFooter>&amp;CBron: RSZ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8"/>
  <sheetViews>
    <sheetView workbookViewId="0">
      <selection activeCell="O17" sqref="O17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0" ht="15" x14ac:dyDescent="0.25">
      <c r="A1" s="46" t="s">
        <v>20</v>
      </c>
      <c r="B1" s="46"/>
      <c r="C1" s="46"/>
      <c r="D1" s="46"/>
      <c r="E1" s="46"/>
      <c r="F1" s="46"/>
      <c r="G1" s="46"/>
    </row>
    <row r="2" spans="1:10" ht="15" x14ac:dyDescent="0.25">
      <c r="A2" s="28"/>
      <c r="B2" s="28"/>
      <c r="C2" s="28"/>
      <c r="D2" s="28"/>
      <c r="E2" s="28"/>
      <c r="F2" s="28"/>
      <c r="G2" s="28"/>
    </row>
    <row r="3" spans="1:10" ht="15" x14ac:dyDescent="0.25">
      <c r="A3" s="30" t="str">
        <f>"Werkgevers die de 'Plus1-vermindering' gevraagd hebben in het kwartaal "&amp;A5&amp;" per jaar van aansluiting bij RSZ."</f>
        <v>Werkgevers die de 'Plus1-vermindering' gevraagd hebben in het kwartaal 2019/1 per jaar van aansluiting bij RSZ.</v>
      </c>
    </row>
    <row r="5" spans="1:10" ht="15" x14ac:dyDescent="0.25">
      <c r="A5" s="47" t="s">
        <v>51</v>
      </c>
      <c r="B5" s="48"/>
      <c r="C5" s="48"/>
      <c r="D5" s="48"/>
      <c r="E5" s="48"/>
      <c r="F5" s="48"/>
      <c r="G5" s="48"/>
      <c r="H5" s="49"/>
      <c r="I5" s="49"/>
      <c r="J5" s="45"/>
    </row>
    <row r="6" spans="1:10" ht="15" x14ac:dyDescent="0.25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</row>
    <row r="7" spans="1:10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 t="s">
        <v>2</v>
      </c>
    </row>
    <row r="8" spans="1:10" ht="15" x14ac:dyDescent="0.25">
      <c r="A8" s="8" t="s">
        <v>3</v>
      </c>
      <c r="B8" s="7" t="s">
        <v>9</v>
      </c>
      <c r="C8" s="13">
        <v>215</v>
      </c>
      <c r="D8" s="13">
        <v>64</v>
      </c>
      <c r="E8" s="13">
        <v>114</v>
      </c>
      <c r="F8" s="13">
        <v>1750</v>
      </c>
      <c r="G8" s="14">
        <v>1925</v>
      </c>
      <c r="H8" s="14">
        <v>2414</v>
      </c>
      <c r="I8" s="14">
        <v>754</v>
      </c>
      <c r="J8" s="14">
        <f>C8+D8+E8+F8+G8+H8+I8</f>
        <v>7236</v>
      </c>
    </row>
    <row r="9" spans="1:10" ht="15" x14ac:dyDescent="0.25">
      <c r="A9" s="42" t="s">
        <v>5</v>
      </c>
      <c r="B9" s="53"/>
      <c r="C9" s="15">
        <v>215</v>
      </c>
      <c r="D9" s="16">
        <v>64</v>
      </c>
      <c r="E9" s="16">
        <v>114</v>
      </c>
      <c r="F9" s="16">
        <v>1750</v>
      </c>
      <c r="G9" s="17">
        <v>1925</v>
      </c>
      <c r="H9" s="17">
        <v>2414</v>
      </c>
      <c r="I9" s="17">
        <v>754</v>
      </c>
      <c r="J9" s="17">
        <f t="shared" ref="J9" si="0">J8</f>
        <v>7236</v>
      </c>
    </row>
    <row r="10" spans="1:10" ht="15" x14ac:dyDescent="0.25">
      <c r="A10" s="6" t="s">
        <v>31</v>
      </c>
      <c r="B10" s="5" t="s">
        <v>10</v>
      </c>
      <c r="C10" s="18">
        <v>153</v>
      </c>
      <c r="D10" s="18">
        <v>52</v>
      </c>
      <c r="E10" s="18">
        <v>94</v>
      </c>
      <c r="F10" s="18">
        <v>1685</v>
      </c>
      <c r="G10" s="19">
        <v>2026</v>
      </c>
      <c r="H10" s="19">
        <v>2342</v>
      </c>
      <c r="I10" s="19">
        <v>697</v>
      </c>
      <c r="J10" s="19">
        <f t="shared" ref="J10:J14" si="1">C10+D10+E10+F10+G10+H10+I10</f>
        <v>7049</v>
      </c>
    </row>
    <row r="11" spans="1:10" ht="15" x14ac:dyDescent="0.25">
      <c r="A11" s="2"/>
      <c r="B11" s="1" t="s">
        <v>11</v>
      </c>
      <c r="C11" s="20">
        <v>81</v>
      </c>
      <c r="D11" s="20">
        <v>28</v>
      </c>
      <c r="E11" s="20">
        <v>34</v>
      </c>
      <c r="F11" s="20">
        <v>810</v>
      </c>
      <c r="G11" s="21">
        <v>923</v>
      </c>
      <c r="H11" s="21">
        <v>1111</v>
      </c>
      <c r="I11" s="21">
        <v>305</v>
      </c>
      <c r="J11" s="21">
        <f t="shared" si="1"/>
        <v>3292</v>
      </c>
    </row>
    <row r="12" spans="1:10" ht="15" x14ac:dyDescent="0.25">
      <c r="A12" s="2"/>
      <c r="B12" s="1" t="s">
        <v>13</v>
      </c>
      <c r="C12" s="20">
        <v>151</v>
      </c>
      <c r="D12" s="20">
        <v>36</v>
      </c>
      <c r="E12" s="20">
        <v>57</v>
      </c>
      <c r="F12" s="20">
        <v>1053</v>
      </c>
      <c r="G12" s="21">
        <v>1235</v>
      </c>
      <c r="H12" s="21">
        <v>1374</v>
      </c>
      <c r="I12" s="21">
        <v>455</v>
      </c>
      <c r="J12" s="21">
        <f t="shared" si="1"/>
        <v>4361</v>
      </c>
    </row>
    <row r="13" spans="1:10" ht="15" x14ac:dyDescent="0.25">
      <c r="A13" s="2"/>
      <c r="B13" s="1" t="s">
        <v>12</v>
      </c>
      <c r="C13" s="20">
        <v>162</v>
      </c>
      <c r="D13" s="20">
        <v>45</v>
      </c>
      <c r="E13" s="20">
        <v>81</v>
      </c>
      <c r="F13" s="20">
        <v>1277</v>
      </c>
      <c r="G13" s="21">
        <v>1331</v>
      </c>
      <c r="H13" s="21">
        <v>1677</v>
      </c>
      <c r="I13" s="21">
        <v>548</v>
      </c>
      <c r="J13" s="21">
        <f t="shared" si="1"/>
        <v>5121</v>
      </c>
    </row>
    <row r="14" spans="1:10" ht="15" x14ac:dyDescent="0.25">
      <c r="A14" s="10"/>
      <c r="B14" s="4" t="s">
        <v>14</v>
      </c>
      <c r="C14" s="22">
        <v>91</v>
      </c>
      <c r="D14" s="22">
        <v>20</v>
      </c>
      <c r="E14" s="22">
        <v>49</v>
      </c>
      <c r="F14" s="22">
        <v>754</v>
      </c>
      <c r="G14" s="23">
        <v>830</v>
      </c>
      <c r="H14" s="23">
        <v>1007</v>
      </c>
      <c r="I14" s="23">
        <v>288</v>
      </c>
      <c r="J14" s="23">
        <f t="shared" si="1"/>
        <v>3039</v>
      </c>
    </row>
    <row r="15" spans="1:10" x14ac:dyDescent="0.3">
      <c r="A15" s="42" t="s">
        <v>32</v>
      </c>
      <c r="B15" s="43"/>
      <c r="C15" s="15">
        <v>638</v>
      </c>
      <c r="D15" s="16">
        <v>181</v>
      </c>
      <c r="E15" s="16">
        <v>315</v>
      </c>
      <c r="F15" s="16">
        <v>5579</v>
      </c>
      <c r="G15" s="17">
        <v>6345</v>
      </c>
      <c r="H15" s="17">
        <v>7511</v>
      </c>
      <c r="I15" s="17">
        <v>2293</v>
      </c>
      <c r="J15" s="17">
        <f t="shared" ref="J15" si="2">SUM(J10:J14)</f>
        <v>22862</v>
      </c>
    </row>
    <row r="16" spans="1:10" x14ac:dyDescent="0.3">
      <c r="A16" s="6" t="s">
        <v>6</v>
      </c>
      <c r="B16" s="9" t="s">
        <v>15</v>
      </c>
      <c r="C16" s="18">
        <v>87</v>
      </c>
      <c r="D16" s="18">
        <v>31</v>
      </c>
      <c r="E16" s="18">
        <v>42</v>
      </c>
      <c r="F16" s="18">
        <v>537</v>
      </c>
      <c r="G16" s="19">
        <v>566</v>
      </c>
      <c r="H16" s="19">
        <v>632</v>
      </c>
      <c r="I16" s="19">
        <v>177</v>
      </c>
      <c r="J16" s="19">
        <f t="shared" ref="J16:J20" si="3">C16+D16+E16+F16+G16+H16+I16</f>
        <v>2072</v>
      </c>
    </row>
    <row r="17" spans="1:10" x14ac:dyDescent="0.3">
      <c r="A17" s="2"/>
      <c r="B17" s="11" t="s">
        <v>17</v>
      </c>
      <c r="C17" s="20">
        <v>212</v>
      </c>
      <c r="D17" s="20">
        <v>60</v>
      </c>
      <c r="E17" s="20">
        <v>91</v>
      </c>
      <c r="F17" s="20">
        <v>1021</v>
      </c>
      <c r="G17" s="21">
        <v>1081</v>
      </c>
      <c r="H17" s="21">
        <v>1323</v>
      </c>
      <c r="I17" s="21">
        <v>387</v>
      </c>
      <c r="J17" s="21">
        <f t="shared" si="3"/>
        <v>4175</v>
      </c>
    </row>
    <row r="18" spans="1:10" x14ac:dyDescent="0.3">
      <c r="A18" s="2"/>
      <c r="B18" s="11" t="s">
        <v>16</v>
      </c>
      <c r="C18" s="20">
        <v>284</v>
      </c>
      <c r="D18" s="20">
        <v>60</v>
      </c>
      <c r="E18" s="20">
        <v>101</v>
      </c>
      <c r="F18" s="20">
        <v>1001</v>
      </c>
      <c r="G18" s="21">
        <v>1061</v>
      </c>
      <c r="H18" s="21">
        <v>1313</v>
      </c>
      <c r="I18" s="21">
        <v>319</v>
      </c>
      <c r="J18" s="21">
        <f t="shared" si="3"/>
        <v>4139</v>
      </c>
    </row>
    <row r="19" spans="1:10" x14ac:dyDescent="0.3">
      <c r="A19" s="2"/>
      <c r="B19" s="11" t="s">
        <v>18</v>
      </c>
      <c r="C19" s="20">
        <v>47</v>
      </c>
      <c r="D19" s="20">
        <v>13</v>
      </c>
      <c r="E19" s="20">
        <v>31</v>
      </c>
      <c r="F19" s="20">
        <v>221</v>
      </c>
      <c r="G19" s="21">
        <v>233</v>
      </c>
      <c r="H19" s="21">
        <v>216</v>
      </c>
      <c r="I19" s="21">
        <v>92</v>
      </c>
      <c r="J19" s="21">
        <f t="shared" si="3"/>
        <v>853</v>
      </c>
    </row>
    <row r="20" spans="1:10" x14ac:dyDescent="0.3">
      <c r="A20" s="2"/>
      <c r="B20" s="11" t="s">
        <v>19</v>
      </c>
      <c r="C20" s="20">
        <v>89</v>
      </c>
      <c r="D20" s="20">
        <v>36</v>
      </c>
      <c r="E20" s="20">
        <v>57</v>
      </c>
      <c r="F20" s="20">
        <v>499</v>
      </c>
      <c r="G20" s="21">
        <v>506</v>
      </c>
      <c r="H20" s="21">
        <v>528</v>
      </c>
      <c r="I20" s="21">
        <v>145</v>
      </c>
      <c r="J20" s="21">
        <f t="shared" si="3"/>
        <v>1860</v>
      </c>
    </row>
    <row r="21" spans="1:10" x14ac:dyDescent="0.3">
      <c r="A21" s="38" t="s">
        <v>7</v>
      </c>
      <c r="B21" s="39"/>
      <c r="C21" s="15">
        <v>719</v>
      </c>
      <c r="D21" s="15">
        <v>200</v>
      </c>
      <c r="E21" s="15">
        <v>322</v>
      </c>
      <c r="F21" s="15">
        <v>3279</v>
      </c>
      <c r="G21" s="24">
        <v>3447</v>
      </c>
      <c r="H21" s="24">
        <v>4012</v>
      </c>
      <c r="I21" s="24">
        <v>1120</v>
      </c>
      <c r="J21" s="24">
        <f t="shared" ref="J21" si="4">SUM(J16:J20)</f>
        <v>13099</v>
      </c>
    </row>
    <row r="22" spans="1:10" x14ac:dyDescent="0.3">
      <c r="A22" s="40" t="s">
        <v>49</v>
      </c>
      <c r="B22" s="41"/>
      <c r="C22" s="13">
        <v>1</v>
      </c>
      <c r="D22" s="13">
        <v>2</v>
      </c>
      <c r="E22" s="13"/>
      <c r="F22" s="13">
        <v>58</v>
      </c>
      <c r="G22" s="14">
        <v>133</v>
      </c>
      <c r="H22" s="14">
        <v>206</v>
      </c>
      <c r="I22" s="14">
        <v>64</v>
      </c>
      <c r="J22" s="14">
        <f>C22+D22+E22+F22+G22+H22+I22</f>
        <v>464</v>
      </c>
    </row>
    <row r="23" spans="1:10" x14ac:dyDescent="0.3">
      <c r="A23" s="42" t="s">
        <v>50</v>
      </c>
      <c r="B23" s="43"/>
      <c r="C23" s="16">
        <v>1</v>
      </c>
      <c r="D23" s="16">
        <v>2</v>
      </c>
      <c r="E23" s="16"/>
      <c r="F23" s="16">
        <v>58</v>
      </c>
      <c r="G23" s="17">
        <v>133</v>
      </c>
      <c r="H23" s="17">
        <v>206</v>
      </c>
      <c r="I23" s="17">
        <v>64</v>
      </c>
      <c r="J23" s="17">
        <f t="shared" ref="J23" si="5">J22</f>
        <v>464</v>
      </c>
    </row>
    <row r="24" spans="1:10" x14ac:dyDescent="0.3">
      <c r="A24" s="44" t="s">
        <v>8</v>
      </c>
      <c r="B24" s="45"/>
      <c r="C24" s="25">
        <f>C23+C21+C15+C9</f>
        <v>1573</v>
      </c>
      <c r="D24" s="25">
        <f t="shared" ref="D24:J24" si="6">D23+D21+D15+D9</f>
        <v>447</v>
      </c>
      <c r="E24" s="25">
        <f t="shared" si="6"/>
        <v>751</v>
      </c>
      <c r="F24" s="25">
        <f t="shared" si="6"/>
        <v>10666</v>
      </c>
      <c r="G24" s="25">
        <f t="shared" si="6"/>
        <v>11850</v>
      </c>
      <c r="H24" s="25">
        <f t="shared" si="6"/>
        <v>14143</v>
      </c>
      <c r="I24" s="25">
        <f t="shared" si="6"/>
        <v>4231</v>
      </c>
      <c r="J24" s="25">
        <f t="shared" si="6"/>
        <v>43661</v>
      </c>
    </row>
    <row r="27" spans="1:10" x14ac:dyDescent="0.3">
      <c r="A27" s="31" t="s">
        <v>22</v>
      </c>
    </row>
    <row r="28" spans="1:10" x14ac:dyDescent="0.3">
      <c r="B28" s="29" t="s">
        <v>23</v>
      </c>
    </row>
    <row r="29" spans="1:10" x14ac:dyDescent="0.3">
      <c r="B29" s="29" t="s">
        <v>24</v>
      </c>
    </row>
    <row r="30" spans="1:10" x14ac:dyDescent="0.3">
      <c r="A30" s="31" t="s">
        <v>25</v>
      </c>
    </row>
    <row r="31" spans="1:10" x14ac:dyDescent="0.3">
      <c r="B31" t="s">
        <v>26</v>
      </c>
    </row>
    <row r="32" spans="1:10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J5"/>
    <mergeCell ref="A6:B6"/>
    <mergeCell ref="C6:J6"/>
    <mergeCell ref="A9:B9"/>
    <mergeCell ref="A15:B15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&amp;F</oddHeader>
    <oddFooter>&amp;CBron: RSZ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38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1" x14ac:dyDescent="0.3">
      <c r="A1" s="46" t="s">
        <v>20</v>
      </c>
      <c r="B1" s="46"/>
      <c r="C1" s="46"/>
      <c r="D1" s="46"/>
      <c r="E1" s="46"/>
      <c r="F1" s="46"/>
      <c r="G1" s="46"/>
    </row>
    <row r="2" spans="1:11" x14ac:dyDescent="0.3">
      <c r="A2" s="28"/>
      <c r="B2" s="28"/>
      <c r="C2" s="28"/>
      <c r="D2" s="28"/>
      <c r="E2" s="28"/>
      <c r="F2" s="28"/>
      <c r="G2" s="28"/>
    </row>
    <row r="3" spans="1:11" x14ac:dyDescent="0.3">
      <c r="A3" s="30" t="str">
        <f>"Werkgevers die de 'Plus1-vermindering' gevraagd hebben in het kwartaal "&amp;A5&amp;" per jaar van aansluiting bij RSZ."</f>
        <v>Werkgevers die de 'Plus1-vermindering' gevraagd hebben in het kwartaal 2019/2 per jaar van aansluiting bij RSZ.</v>
      </c>
    </row>
    <row r="5" spans="1:11" x14ac:dyDescent="0.3">
      <c r="A5" s="47" t="s">
        <v>52</v>
      </c>
      <c r="B5" s="48"/>
      <c r="C5" s="48"/>
      <c r="D5" s="48"/>
      <c r="E5" s="48"/>
      <c r="F5" s="48"/>
      <c r="G5" s="48"/>
      <c r="H5" s="49"/>
      <c r="I5" s="49"/>
      <c r="J5" s="49"/>
      <c r="K5" s="45"/>
    </row>
    <row r="6" spans="1:11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</row>
    <row r="7" spans="1:11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 t="s">
        <v>2</v>
      </c>
    </row>
    <row r="8" spans="1:11" x14ac:dyDescent="0.3">
      <c r="A8" s="8" t="s">
        <v>3</v>
      </c>
      <c r="B8" s="7" t="s">
        <v>9</v>
      </c>
      <c r="C8" s="13">
        <v>219</v>
      </c>
      <c r="D8" s="13">
        <v>61</v>
      </c>
      <c r="E8" s="13">
        <v>111</v>
      </c>
      <c r="F8" s="13">
        <v>1688</v>
      </c>
      <c r="G8" s="14">
        <v>1836</v>
      </c>
      <c r="H8" s="14">
        <v>2230</v>
      </c>
      <c r="I8" s="14">
        <v>1390</v>
      </c>
      <c r="J8" s="14"/>
      <c r="K8" s="14">
        <f>C8+D8+E8+F8+G8+H8+I8+J8</f>
        <v>7535</v>
      </c>
    </row>
    <row r="9" spans="1:11" x14ac:dyDescent="0.3">
      <c r="A9" s="42" t="s">
        <v>5</v>
      </c>
      <c r="B9" s="53"/>
      <c r="C9" s="15">
        <v>215</v>
      </c>
      <c r="D9" s="16">
        <v>64</v>
      </c>
      <c r="E9" s="16">
        <v>114</v>
      </c>
      <c r="F9" s="16">
        <v>1750</v>
      </c>
      <c r="G9" s="17">
        <v>1925</v>
      </c>
      <c r="H9" s="17">
        <v>2414</v>
      </c>
      <c r="I9" s="17">
        <v>754</v>
      </c>
      <c r="J9" s="17">
        <f>J8</f>
        <v>0</v>
      </c>
      <c r="K9" s="17">
        <f>K8</f>
        <v>7535</v>
      </c>
    </row>
    <row r="10" spans="1:11" x14ac:dyDescent="0.3">
      <c r="A10" s="6" t="s">
        <v>31</v>
      </c>
      <c r="B10" s="5" t="s">
        <v>10</v>
      </c>
      <c r="C10" s="18">
        <v>154</v>
      </c>
      <c r="D10" s="18">
        <v>48</v>
      </c>
      <c r="E10" s="18">
        <v>86</v>
      </c>
      <c r="F10" s="18">
        <v>1625</v>
      </c>
      <c r="G10" s="19">
        <v>1955</v>
      </c>
      <c r="H10" s="19">
        <v>2197</v>
      </c>
      <c r="I10" s="19">
        <v>1312</v>
      </c>
      <c r="J10" s="19"/>
      <c r="K10" s="19">
        <f t="shared" ref="K10:K23" si="0">C10+D10+E10+F10+G10+H10+I10+J10</f>
        <v>7377</v>
      </c>
    </row>
    <row r="11" spans="1:11" x14ac:dyDescent="0.3">
      <c r="A11" s="2"/>
      <c r="B11" s="1" t="s">
        <v>11</v>
      </c>
      <c r="C11" s="20">
        <v>75</v>
      </c>
      <c r="D11" s="20">
        <v>24</v>
      </c>
      <c r="E11" s="20">
        <v>32</v>
      </c>
      <c r="F11" s="20">
        <v>786</v>
      </c>
      <c r="G11" s="21">
        <v>880</v>
      </c>
      <c r="H11" s="21">
        <v>1055</v>
      </c>
      <c r="I11" s="21">
        <v>620</v>
      </c>
      <c r="J11" s="21"/>
      <c r="K11" s="21">
        <f t="shared" si="0"/>
        <v>3472</v>
      </c>
    </row>
    <row r="12" spans="1:11" x14ac:dyDescent="0.3">
      <c r="A12" s="2"/>
      <c r="B12" s="1" t="s">
        <v>13</v>
      </c>
      <c r="C12" s="20">
        <v>173</v>
      </c>
      <c r="D12" s="20">
        <v>35</v>
      </c>
      <c r="E12" s="20">
        <v>58</v>
      </c>
      <c r="F12" s="20">
        <v>1020</v>
      </c>
      <c r="G12" s="21">
        <v>1206</v>
      </c>
      <c r="H12" s="21">
        <v>1308</v>
      </c>
      <c r="I12" s="21">
        <v>868</v>
      </c>
      <c r="J12" s="21"/>
      <c r="K12" s="21">
        <f t="shared" si="0"/>
        <v>4668</v>
      </c>
    </row>
    <row r="13" spans="1:11" x14ac:dyDescent="0.3">
      <c r="A13" s="2"/>
      <c r="B13" s="1" t="s">
        <v>12</v>
      </c>
      <c r="C13" s="20">
        <v>166</v>
      </c>
      <c r="D13" s="20">
        <v>42</v>
      </c>
      <c r="E13" s="20">
        <v>79</v>
      </c>
      <c r="F13" s="20">
        <v>1257</v>
      </c>
      <c r="G13" s="21">
        <v>1310</v>
      </c>
      <c r="H13" s="21">
        <v>1589</v>
      </c>
      <c r="I13" s="21">
        <v>987</v>
      </c>
      <c r="J13" s="21"/>
      <c r="K13" s="21">
        <f t="shared" si="0"/>
        <v>5430</v>
      </c>
    </row>
    <row r="14" spans="1:11" x14ac:dyDescent="0.3">
      <c r="A14" s="10"/>
      <c r="B14" s="4" t="s">
        <v>14</v>
      </c>
      <c r="C14" s="22">
        <v>92</v>
      </c>
      <c r="D14" s="22">
        <v>24</v>
      </c>
      <c r="E14" s="22">
        <v>45</v>
      </c>
      <c r="F14" s="22">
        <v>723</v>
      </c>
      <c r="G14" s="23">
        <v>803</v>
      </c>
      <c r="H14" s="23">
        <v>945</v>
      </c>
      <c r="I14" s="23">
        <v>557</v>
      </c>
      <c r="J14" s="23"/>
      <c r="K14" s="23">
        <f t="shared" si="0"/>
        <v>3189</v>
      </c>
    </row>
    <row r="15" spans="1:11" x14ac:dyDescent="0.3">
      <c r="A15" s="42" t="s">
        <v>32</v>
      </c>
      <c r="B15" s="43"/>
      <c r="C15" s="15">
        <f t="shared" ref="C15:I15" si="1">SUM(C10:C14)</f>
        <v>660</v>
      </c>
      <c r="D15" s="16">
        <f t="shared" si="1"/>
        <v>173</v>
      </c>
      <c r="E15" s="16">
        <f t="shared" si="1"/>
        <v>300</v>
      </c>
      <c r="F15" s="16">
        <f t="shared" si="1"/>
        <v>5411</v>
      </c>
      <c r="G15" s="17">
        <f t="shared" si="1"/>
        <v>6154</v>
      </c>
      <c r="H15" s="17">
        <f t="shared" si="1"/>
        <v>7094</v>
      </c>
      <c r="I15" s="17">
        <f t="shared" si="1"/>
        <v>4344</v>
      </c>
      <c r="J15" s="17">
        <f>SUM(J10:J14)</f>
        <v>0</v>
      </c>
      <c r="K15" s="17">
        <f t="shared" si="0"/>
        <v>24136</v>
      </c>
    </row>
    <row r="16" spans="1:11" x14ac:dyDescent="0.3">
      <c r="A16" s="6" t="s">
        <v>6</v>
      </c>
      <c r="B16" s="9" t="s">
        <v>15</v>
      </c>
      <c r="C16" s="18">
        <v>83</v>
      </c>
      <c r="D16" s="18">
        <v>29</v>
      </c>
      <c r="E16" s="18">
        <v>46</v>
      </c>
      <c r="F16" s="18">
        <v>526</v>
      </c>
      <c r="G16" s="19">
        <v>550</v>
      </c>
      <c r="H16" s="19">
        <v>590</v>
      </c>
      <c r="I16" s="19">
        <v>324</v>
      </c>
      <c r="J16" s="19"/>
      <c r="K16" s="19">
        <f t="shared" si="0"/>
        <v>2148</v>
      </c>
    </row>
    <row r="17" spans="1:11" x14ac:dyDescent="0.3">
      <c r="A17" s="2"/>
      <c r="B17" s="11" t="s">
        <v>17</v>
      </c>
      <c r="C17" s="20">
        <v>208</v>
      </c>
      <c r="D17" s="20">
        <v>57</v>
      </c>
      <c r="E17" s="20">
        <v>88</v>
      </c>
      <c r="F17" s="20">
        <v>984</v>
      </c>
      <c r="G17" s="21">
        <v>1056</v>
      </c>
      <c r="H17" s="21">
        <v>1209</v>
      </c>
      <c r="I17" s="21">
        <v>775</v>
      </c>
      <c r="J17" s="21">
        <v>1</v>
      </c>
      <c r="K17" s="21">
        <f t="shared" si="0"/>
        <v>4378</v>
      </c>
    </row>
    <row r="18" spans="1:11" x14ac:dyDescent="0.3">
      <c r="A18" s="2"/>
      <c r="B18" s="11" t="s">
        <v>16</v>
      </c>
      <c r="C18" s="20">
        <v>292</v>
      </c>
      <c r="D18" s="20">
        <v>55</v>
      </c>
      <c r="E18" s="20">
        <v>105</v>
      </c>
      <c r="F18" s="20">
        <v>972</v>
      </c>
      <c r="G18" s="21">
        <v>1040</v>
      </c>
      <c r="H18" s="21">
        <v>1212</v>
      </c>
      <c r="I18" s="21">
        <v>633</v>
      </c>
      <c r="J18" s="21"/>
      <c r="K18" s="21">
        <f t="shared" si="0"/>
        <v>4309</v>
      </c>
    </row>
    <row r="19" spans="1:11" x14ac:dyDescent="0.3">
      <c r="A19" s="2"/>
      <c r="B19" s="11" t="s">
        <v>18</v>
      </c>
      <c r="C19" s="20">
        <v>46</v>
      </c>
      <c r="D19" s="20">
        <v>11</v>
      </c>
      <c r="E19" s="20">
        <v>33</v>
      </c>
      <c r="F19" s="20">
        <v>213</v>
      </c>
      <c r="G19" s="21">
        <v>226</v>
      </c>
      <c r="H19" s="21">
        <v>204</v>
      </c>
      <c r="I19" s="21">
        <v>152</v>
      </c>
      <c r="J19" s="21"/>
      <c r="K19" s="21">
        <f t="shared" si="0"/>
        <v>885</v>
      </c>
    </row>
    <row r="20" spans="1:11" x14ac:dyDescent="0.3">
      <c r="A20" s="2"/>
      <c r="B20" s="11" t="s">
        <v>19</v>
      </c>
      <c r="C20" s="20">
        <v>95</v>
      </c>
      <c r="D20" s="20">
        <v>36</v>
      </c>
      <c r="E20" s="20">
        <v>54</v>
      </c>
      <c r="F20" s="20">
        <v>476</v>
      </c>
      <c r="G20" s="21">
        <v>479</v>
      </c>
      <c r="H20" s="21">
        <v>507</v>
      </c>
      <c r="I20" s="21">
        <v>294</v>
      </c>
      <c r="J20" s="21">
        <v>1</v>
      </c>
      <c r="K20" s="21">
        <f t="shared" si="0"/>
        <v>1942</v>
      </c>
    </row>
    <row r="21" spans="1:11" x14ac:dyDescent="0.3">
      <c r="A21" s="38" t="s">
        <v>7</v>
      </c>
      <c r="B21" s="39"/>
      <c r="C21" s="15">
        <f t="shared" ref="C21:I21" si="2">SUM(C16:C20)</f>
        <v>724</v>
      </c>
      <c r="D21" s="15">
        <f t="shared" si="2"/>
        <v>188</v>
      </c>
      <c r="E21" s="15">
        <f t="shared" si="2"/>
        <v>326</v>
      </c>
      <c r="F21" s="15">
        <f t="shared" si="2"/>
        <v>3171</v>
      </c>
      <c r="G21" s="24">
        <f t="shared" si="2"/>
        <v>3351</v>
      </c>
      <c r="H21" s="24">
        <f t="shared" si="2"/>
        <v>3722</v>
      </c>
      <c r="I21" s="24">
        <f t="shared" si="2"/>
        <v>2178</v>
      </c>
      <c r="J21" s="24">
        <f>SUM(J16:J20)</f>
        <v>2</v>
      </c>
      <c r="K21" s="24">
        <f t="shared" si="0"/>
        <v>13662</v>
      </c>
    </row>
    <row r="22" spans="1:11" x14ac:dyDescent="0.3">
      <c r="A22" s="40" t="s">
        <v>49</v>
      </c>
      <c r="B22" s="41"/>
      <c r="C22" s="13"/>
      <c r="D22" s="13">
        <v>2</v>
      </c>
      <c r="E22" s="13"/>
      <c r="F22" s="13">
        <v>56</v>
      </c>
      <c r="G22" s="14">
        <v>119</v>
      </c>
      <c r="H22" s="14">
        <v>179</v>
      </c>
      <c r="I22" s="14">
        <v>118</v>
      </c>
      <c r="J22" s="14"/>
      <c r="K22" s="14">
        <f t="shared" si="0"/>
        <v>474</v>
      </c>
    </row>
    <row r="23" spans="1:11" x14ac:dyDescent="0.3">
      <c r="A23" s="42" t="s">
        <v>50</v>
      </c>
      <c r="B23" s="43"/>
      <c r="C23" s="16">
        <f t="shared" ref="C23:I23" si="3">C22</f>
        <v>0</v>
      </c>
      <c r="D23" s="16">
        <f t="shared" si="3"/>
        <v>2</v>
      </c>
      <c r="E23" s="16">
        <f t="shared" si="3"/>
        <v>0</v>
      </c>
      <c r="F23" s="16">
        <f t="shared" si="3"/>
        <v>56</v>
      </c>
      <c r="G23" s="17">
        <f t="shared" si="3"/>
        <v>119</v>
      </c>
      <c r="H23" s="17">
        <f t="shared" si="3"/>
        <v>179</v>
      </c>
      <c r="I23" s="17">
        <f t="shared" si="3"/>
        <v>118</v>
      </c>
      <c r="J23" s="17">
        <f>J22</f>
        <v>0</v>
      </c>
      <c r="K23" s="17">
        <f t="shared" si="0"/>
        <v>474</v>
      </c>
    </row>
    <row r="24" spans="1:11" x14ac:dyDescent="0.3">
      <c r="A24" s="44" t="s">
        <v>8</v>
      </c>
      <c r="B24" s="45"/>
      <c r="C24" s="25">
        <f>C23+C21+C15+C9</f>
        <v>1599</v>
      </c>
      <c r="D24" s="25">
        <f t="shared" ref="D24:J24" si="4">D23+D21+D15+D9</f>
        <v>427</v>
      </c>
      <c r="E24" s="25">
        <f t="shared" si="4"/>
        <v>740</v>
      </c>
      <c r="F24" s="25">
        <f t="shared" si="4"/>
        <v>10388</v>
      </c>
      <c r="G24" s="25">
        <f t="shared" si="4"/>
        <v>11549</v>
      </c>
      <c r="H24" s="25">
        <f t="shared" si="4"/>
        <v>13409</v>
      </c>
      <c r="I24" s="25">
        <f t="shared" si="4"/>
        <v>7394</v>
      </c>
      <c r="J24" s="25">
        <f t="shared" si="4"/>
        <v>2</v>
      </c>
      <c r="K24" s="25">
        <f>K23+K21+K15+K9</f>
        <v>45807</v>
      </c>
    </row>
    <row r="27" spans="1:11" x14ac:dyDescent="0.3">
      <c r="A27" s="31" t="s">
        <v>22</v>
      </c>
    </row>
    <row r="28" spans="1:11" x14ac:dyDescent="0.3">
      <c r="B28" s="29" t="s">
        <v>23</v>
      </c>
    </row>
    <row r="29" spans="1:11" x14ac:dyDescent="0.3">
      <c r="B29" s="29" t="s">
        <v>24</v>
      </c>
    </row>
    <row r="30" spans="1:11" x14ac:dyDescent="0.3">
      <c r="A30" s="31" t="s">
        <v>25</v>
      </c>
    </row>
    <row r="31" spans="1:11" x14ac:dyDescent="0.3">
      <c r="B31" t="s">
        <v>26</v>
      </c>
    </row>
    <row r="32" spans="1:11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K5"/>
    <mergeCell ref="A6:B6"/>
    <mergeCell ref="C6:K6"/>
    <mergeCell ref="A9:B9"/>
    <mergeCell ref="A15:B15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&amp;F</oddHeader>
    <oddFooter>&amp;CBron: RSZ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38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1" x14ac:dyDescent="0.3">
      <c r="A1" s="46" t="s">
        <v>20</v>
      </c>
      <c r="B1" s="46"/>
      <c r="C1" s="46"/>
      <c r="D1" s="46"/>
      <c r="E1" s="46"/>
      <c r="F1" s="46"/>
      <c r="G1" s="46"/>
    </row>
    <row r="2" spans="1:11" x14ac:dyDescent="0.3">
      <c r="A2" s="28"/>
      <c r="B2" s="28"/>
      <c r="C2" s="28"/>
      <c r="D2" s="28"/>
      <c r="E2" s="28"/>
      <c r="F2" s="28"/>
      <c r="G2" s="28"/>
    </row>
    <row r="3" spans="1:11" x14ac:dyDescent="0.3">
      <c r="A3" s="30" t="str">
        <f>"Werkgevers die de 'Plus1-vermindering' gevraagd hebben in het kwartaal "&amp;A5&amp;" per jaar van aansluiting bij RSZ."</f>
        <v>Werkgevers die de 'Plus1-vermindering' gevraagd hebben in het kwartaal 2019/3 per jaar van aansluiting bij RSZ.</v>
      </c>
    </row>
    <row r="5" spans="1:11" x14ac:dyDescent="0.3">
      <c r="A5" s="47" t="s">
        <v>53</v>
      </c>
      <c r="B5" s="48"/>
      <c r="C5" s="48"/>
      <c r="D5" s="48"/>
      <c r="E5" s="48"/>
      <c r="F5" s="48"/>
      <c r="G5" s="48"/>
      <c r="H5" s="49"/>
      <c r="I5" s="49"/>
      <c r="J5" s="49"/>
      <c r="K5" s="45"/>
    </row>
    <row r="6" spans="1:11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</row>
    <row r="7" spans="1:11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 t="s">
        <v>2</v>
      </c>
    </row>
    <row r="8" spans="1:11" x14ac:dyDescent="0.3">
      <c r="A8" s="8" t="s">
        <v>3</v>
      </c>
      <c r="B8" s="7" t="s">
        <v>9</v>
      </c>
      <c r="C8" s="13">
        <v>211</v>
      </c>
      <c r="D8" s="13">
        <v>54</v>
      </c>
      <c r="E8" s="13">
        <v>106</v>
      </c>
      <c r="F8" s="13">
        <v>1621</v>
      </c>
      <c r="G8" s="14">
        <v>1741</v>
      </c>
      <c r="H8" s="14">
        <v>2070</v>
      </c>
      <c r="I8" s="14">
        <v>1868</v>
      </c>
      <c r="J8" s="14">
        <v>3</v>
      </c>
      <c r="K8" s="14">
        <f>C8+D8+E8+F8+G8+H8+I8+J8</f>
        <v>7674</v>
      </c>
    </row>
    <row r="9" spans="1:11" x14ac:dyDescent="0.3">
      <c r="A9" s="42" t="s">
        <v>5</v>
      </c>
      <c r="B9" s="53"/>
      <c r="C9" s="15">
        <v>211</v>
      </c>
      <c r="D9" s="16">
        <v>54</v>
      </c>
      <c r="E9" s="16">
        <v>106</v>
      </c>
      <c r="F9" s="16">
        <v>1621</v>
      </c>
      <c r="G9" s="17">
        <v>1741</v>
      </c>
      <c r="H9" s="17">
        <v>2070</v>
      </c>
      <c r="I9" s="17">
        <v>1868</v>
      </c>
      <c r="J9" s="17">
        <v>3</v>
      </c>
      <c r="K9" s="17">
        <f>K8</f>
        <v>7674</v>
      </c>
    </row>
    <row r="10" spans="1:11" x14ac:dyDescent="0.3">
      <c r="A10" s="6" t="s">
        <v>31</v>
      </c>
      <c r="B10" s="5" t="s">
        <v>10</v>
      </c>
      <c r="C10" s="18">
        <v>162</v>
      </c>
      <c r="D10" s="18">
        <v>52</v>
      </c>
      <c r="E10" s="18">
        <v>84</v>
      </c>
      <c r="F10" s="18">
        <v>1568</v>
      </c>
      <c r="G10" s="19">
        <v>1850</v>
      </c>
      <c r="H10" s="19">
        <v>2045</v>
      </c>
      <c r="I10" s="19">
        <v>1875</v>
      </c>
      <c r="J10" s="19">
        <v>1</v>
      </c>
      <c r="K10" s="19">
        <f t="shared" ref="K10:K23" si="0">C10+D10+E10+F10+G10+H10+I10+J10</f>
        <v>7637</v>
      </c>
    </row>
    <row r="11" spans="1:11" x14ac:dyDescent="0.3">
      <c r="A11" s="2"/>
      <c r="B11" s="1" t="s">
        <v>11</v>
      </c>
      <c r="C11" s="20">
        <v>80</v>
      </c>
      <c r="D11" s="20">
        <v>26</v>
      </c>
      <c r="E11" s="20">
        <v>35</v>
      </c>
      <c r="F11" s="20">
        <v>759</v>
      </c>
      <c r="G11" s="21">
        <v>838</v>
      </c>
      <c r="H11" s="21">
        <v>989</v>
      </c>
      <c r="I11" s="21">
        <v>869</v>
      </c>
      <c r="J11" s="21"/>
      <c r="K11" s="21">
        <f t="shared" si="0"/>
        <v>3596</v>
      </c>
    </row>
    <row r="12" spans="1:11" x14ac:dyDescent="0.3">
      <c r="A12" s="2"/>
      <c r="B12" s="1" t="s">
        <v>13</v>
      </c>
      <c r="C12" s="20">
        <v>180</v>
      </c>
      <c r="D12" s="20">
        <v>37</v>
      </c>
      <c r="E12" s="20">
        <v>61</v>
      </c>
      <c r="F12" s="20">
        <v>1010</v>
      </c>
      <c r="G12" s="21">
        <v>1182</v>
      </c>
      <c r="H12" s="21">
        <v>1231</v>
      </c>
      <c r="I12" s="21">
        <v>1123</v>
      </c>
      <c r="J12" s="21">
        <v>1</v>
      </c>
      <c r="K12" s="21">
        <f t="shared" si="0"/>
        <v>4825</v>
      </c>
    </row>
    <row r="13" spans="1:11" x14ac:dyDescent="0.3">
      <c r="A13" s="2"/>
      <c r="B13" s="1" t="s">
        <v>12</v>
      </c>
      <c r="C13" s="20">
        <v>176</v>
      </c>
      <c r="D13" s="20">
        <v>43</v>
      </c>
      <c r="E13" s="20">
        <v>77</v>
      </c>
      <c r="F13" s="20">
        <v>1201</v>
      </c>
      <c r="G13" s="21">
        <v>1237</v>
      </c>
      <c r="H13" s="21">
        <v>1502</v>
      </c>
      <c r="I13" s="21">
        <v>1384</v>
      </c>
      <c r="J13" s="21">
        <v>1</v>
      </c>
      <c r="K13" s="21">
        <f t="shared" si="0"/>
        <v>5621</v>
      </c>
    </row>
    <row r="14" spans="1:11" x14ac:dyDescent="0.3">
      <c r="A14" s="10"/>
      <c r="B14" s="4" t="s">
        <v>14</v>
      </c>
      <c r="C14" s="22">
        <v>92</v>
      </c>
      <c r="D14" s="22">
        <v>27</v>
      </c>
      <c r="E14" s="22">
        <v>46</v>
      </c>
      <c r="F14" s="22">
        <v>686</v>
      </c>
      <c r="G14" s="23">
        <v>754</v>
      </c>
      <c r="H14" s="23">
        <v>888</v>
      </c>
      <c r="I14" s="23">
        <v>821</v>
      </c>
      <c r="J14" s="23">
        <v>1</v>
      </c>
      <c r="K14" s="23">
        <f t="shared" si="0"/>
        <v>3315</v>
      </c>
    </row>
    <row r="15" spans="1:11" x14ac:dyDescent="0.3">
      <c r="A15" s="42" t="s">
        <v>32</v>
      </c>
      <c r="B15" s="43"/>
      <c r="C15" s="15">
        <v>690</v>
      </c>
      <c r="D15" s="16">
        <v>185</v>
      </c>
      <c r="E15" s="16">
        <v>303</v>
      </c>
      <c r="F15" s="16">
        <v>5224</v>
      </c>
      <c r="G15" s="17">
        <v>5861</v>
      </c>
      <c r="H15" s="17">
        <v>6655</v>
      </c>
      <c r="I15" s="17">
        <v>6072</v>
      </c>
      <c r="J15" s="17">
        <v>4</v>
      </c>
      <c r="K15" s="17">
        <f t="shared" si="0"/>
        <v>24994</v>
      </c>
    </row>
    <row r="16" spans="1:11" x14ac:dyDescent="0.3">
      <c r="A16" s="6" t="s">
        <v>6</v>
      </c>
      <c r="B16" s="9" t="s">
        <v>15</v>
      </c>
      <c r="C16" s="18">
        <v>84</v>
      </c>
      <c r="D16" s="18">
        <v>28</v>
      </c>
      <c r="E16" s="18">
        <v>49</v>
      </c>
      <c r="F16" s="18">
        <v>528</v>
      </c>
      <c r="G16" s="19">
        <v>534</v>
      </c>
      <c r="H16" s="19">
        <v>572</v>
      </c>
      <c r="I16" s="19">
        <v>444</v>
      </c>
      <c r="J16" s="19"/>
      <c r="K16" s="19">
        <f t="shared" si="0"/>
        <v>2239</v>
      </c>
    </row>
    <row r="17" spans="1:11" x14ac:dyDescent="0.3">
      <c r="A17" s="2"/>
      <c r="B17" s="11" t="s">
        <v>17</v>
      </c>
      <c r="C17" s="20">
        <v>219</v>
      </c>
      <c r="D17" s="20">
        <v>62</v>
      </c>
      <c r="E17" s="20">
        <v>86</v>
      </c>
      <c r="F17" s="20">
        <v>938</v>
      </c>
      <c r="G17" s="21">
        <v>1012</v>
      </c>
      <c r="H17" s="21">
        <v>1137</v>
      </c>
      <c r="I17" s="21">
        <v>1032</v>
      </c>
      <c r="J17" s="21">
        <v>4</v>
      </c>
      <c r="K17" s="21">
        <f t="shared" si="0"/>
        <v>4490</v>
      </c>
    </row>
    <row r="18" spans="1:11" x14ac:dyDescent="0.3">
      <c r="A18" s="2"/>
      <c r="B18" s="11" t="s">
        <v>16</v>
      </c>
      <c r="C18" s="20">
        <v>294</v>
      </c>
      <c r="D18" s="20">
        <v>60</v>
      </c>
      <c r="E18" s="20">
        <v>105</v>
      </c>
      <c r="F18" s="20">
        <v>948</v>
      </c>
      <c r="G18" s="21">
        <v>995</v>
      </c>
      <c r="H18" s="21">
        <v>1126</v>
      </c>
      <c r="I18" s="21">
        <v>874</v>
      </c>
      <c r="J18" s="21"/>
      <c r="K18" s="21">
        <f t="shared" si="0"/>
        <v>4402</v>
      </c>
    </row>
    <row r="19" spans="1:11" x14ac:dyDescent="0.3">
      <c r="A19" s="2"/>
      <c r="B19" s="11" t="s">
        <v>18</v>
      </c>
      <c r="C19" s="20">
        <v>44</v>
      </c>
      <c r="D19" s="20">
        <v>11</v>
      </c>
      <c r="E19" s="20">
        <v>36</v>
      </c>
      <c r="F19" s="20">
        <v>210</v>
      </c>
      <c r="G19" s="21">
        <v>232</v>
      </c>
      <c r="H19" s="21">
        <v>200</v>
      </c>
      <c r="I19" s="21">
        <v>219</v>
      </c>
      <c r="J19" s="21">
        <v>1</v>
      </c>
      <c r="K19" s="21">
        <f t="shared" si="0"/>
        <v>953</v>
      </c>
    </row>
    <row r="20" spans="1:11" x14ac:dyDescent="0.3">
      <c r="A20" s="2"/>
      <c r="B20" s="11" t="s">
        <v>19</v>
      </c>
      <c r="C20" s="20">
        <v>103</v>
      </c>
      <c r="D20" s="20">
        <v>37</v>
      </c>
      <c r="E20" s="20">
        <v>53</v>
      </c>
      <c r="F20" s="20">
        <v>463</v>
      </c>
      <c r="G20" s="21">
        <v>477</v>
      </c>
      <c r="H20" s="21">
        <v>483</v>
      </c>
      <c r="I20" s="21">
        <v>412</v>
      </c>
      <c r="J20" s="21">
        <v>1</v>
      </c>
      <c r="K20" s="21">
        <f t="shared" si="0"/>
        <v>2029</v>
      </c>
    </row>
    <row r="21" spans="1:11" x14ac:dyDescent="0.3">
      <c r="A21" s="38" t="s">
        <v>7</v>
      </c>
      <c r="B21" s="39"/>
      <c r="C21" s="15">
        <v>744</v>
      </c>
      <c r="D21" s="15">
        <v>198</v>
      </c>
      <c r="E21" s="15">
        <v>329</v>
      </c>
      <c r="F21" s="15">
        <v>3087</v>
      </c>
      <c r="G21" s="24">
        <v>3250</v>
      </c>
      <c r="H21" s="24">
        <v>3518</v>
      </c>
      <c r="I21" s="24">
        <v>2981</v>
      </c>
      <c r="J21" s="24">
        <v>6</v>
      </c>
      <c r="K21" s="24">
        <f t="shared" si="0"/>
        <v>14113</v>
      </c>
    </row>
    <row r="22" spans="1:11" x14ac:dyDescent="0.3">
      <c r="A22" s="40" t="s">
        <v>49</v>
      </c>
      <c r="B22" s="41"/>
      <c r="C22" s="13">
        <v>2</v>
      </c>
      <c r="D22" s="13">
        <v>2</v>
      </c>
      <c r="E22" s="13"/>
      <c r="F22" s="13">
        <v>54</v>
      </c>
      <c r="G22" s="14">
        <v>116</v>
      </c>
      <c r="H22" s="14">
        <v>173</v>
      </c>
      <c r="I22" s="14">
        <v>179</v>
      </c>
      <c r="J22" s="14"/>
      <c r="K22" s="14">
        <f t="shared" si="0"/>
        <v>526</v>
      </c>
    </row>
    <row r="23" spans="1:11" x14ac:dyDescent="0.3">
      <c r="A23" s="42" t="s">
        <v>50</v>
      </c>
      <c r="B23" s="43"/>
      <c r="C23" s="16">
        <v>2</v>
      </c>
      <c r="D23" s="16">
        <v>2</v>
      </c>
      <c r="E23" s="16"/>
      <c r="F23" s="16">
        <v>54</v>
      </c>
      <c r="G23" s="17">
        <v>116</v>
      </c>
      <c r="H23" s="17">
        <v>173</v>
      </c>
      <c r="I23" s="17">
        <v>179</v>
      </c>
      <c r="J23" s="17"/>
      <c r="K23" s="17">
        <f t="shared" si="0"/>
        <v>526</v>
      </c>
    </row>
    <row r="24" spans="1:11" x14ac:dyDescent="0.3">
      <c r="A24" s="44" t="s">
        <v>8</v>
      </c>
      <c r="B24" s="45"/>
      <c r="C24" s="25">
        <f>C23+C21+C15+C9</f>
        <v>1647</v>
      </c>
      <c r="D24" s="25">
        <f t="shared" ref="D24:J24" si="1">D23+D21+D15+D9</f>
        <v>439</v>
      </c>
      <c r="E24" s="25">
        <f t="shared" si="1"/>
        <v>738</v>
      </c>
      <c r="F24" s="25">
        <f t="shared" si="1"/>
        <v>9986</v>
      </c>
      <c r="G24" s="25">
        <f t="shared" si="1"/>
        <v>10968</v>
      </c>
      <c r="H24" s="25">
        <f t="shared" si="1"/>
        <v>12416</v>
      </c>
      <c r="I24" s="25">
        <f t="shared" si="1"/>
        <v>11100</v>
      </c>
      <c r="J24" s="25">
        <f t="shared" si="1"/>
        <v>13</v>
      </c>
      <c r="K24" s="25">
        <f>K23+K21+K15+K9</f>
        <v>47307</v>
      </c>
    </row>
    <row r="27" spans="1:11" x14ac:dyDescent="0.3">
      <c r="A27" s="31" t="s">
        <v>22</v>
      </c>
    </row>
    <row r="28" spans="1:11" x14ac:dyDescent="0.3">
      <c r="B28" s="29" t="s">
        <v>23</v>
      </c>
    </row>
    <row r="29" spans="1:11" x14ac:dyDescent="0.3">
      <c r="B29" s="29" t="s">
        <v>24</v>
      </c>
    </row>
    <row r="30" spans="1:11" x14ac:dyDescent="0.3">
      <c r="A30" s="31" t="s">
        <v>25</v>
      </c>
    </row>
    <row r="31" spans="1:11" x14ac:dyDescent="0.3">
      <c r="B31" t="s">
        <v>26</v>
      </c>
    </row>
    <row r="32" spans="1:11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K5"/>
    <mergeCell ref="A6:B6"/>
    <mergeCell ref="C6:K6"/>
    <mergeCell ref="A9:B9"/>
    <mergeCell ref="A15:B1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8"/>
  <sheetViews>
    <sheetView topLeftCell="B1" workbookViewId="0">
      <selection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1" x14ac:dyDescent="0.3">
      <c r="A1" s="46" t="s">
        <v>20</v>
      </c>
      <c r="B1" s="46"/>
      <c r="C1" s="46"/>
      <c r="D1" s="46"/>
      <c r="E1" s="46"/>
      <c r="F1" s="46"/>
      <c r="G1" s="46"/>
    </row>
    <row r="2" spans="1:11" x14ac:dyDescent="0.3">
      <c r="A2" s="28"/>
      <c r="B2" s="28"/>
      <c r="C2" s="28"/>
      <c r="D2" s="28"/>
      <c r="E2" s="28"/>
      <c r="F2" s="28"/>
      <c r="G2" s="28"/>
    </row>
    <row r="3" spans="1:11" x14ac:dyDescent="0.3">
      <c r="A3" s="30" t="str">
        <f>"Werkgevers die de 'Plus1-vermindering' gevraagd hebben in het kwartaal "&amp;A5&amp;" per jaar van aansluiting bij RSZ."</f>
        <v>Werkgevers die de 'Plus1-vermindering' gevraagd hebben in het kwartaal 2019/4 per jaar van aansluiting bij RSZ.</v>
      </c>
    </row>
    <row r="5" spans="1:11" x14ac:dyDescent="0.3">
      <c r="A5" s="47" t="s">
        <v>54</v>
      </c>
      <c r="B5" s="48"/>
      <c r="C5" s="48"/>
      <c r="D5" s="48"/>
      <c r="E5" s="48"/>
      <c r="F5" s="48"/>
      <c r="G5" s="48"/>
      <c r="H5" s="49"/>
      <c r="I5" s="49"/>
      <c r="J5" s="49"/>
      <c r="K5" s="45"/>
    </row>
    <row r="6" spans="1:11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</row>
    <row r="7" spans="1:11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 t="s">
        <v>2</v>
      </c>
    </row>
    <row r="8" spans="1:11" x14ac:dyDescent="0.3">
      <c r="A8" s="8" t="s">
        <v>3</v>
      </c>
      <c r="B8" s="7" t="s">
        <v>9</v>
      </c>
      <c r="C8" s="13">
        <v>208</v>
      </c>
      <c r="D8" s="13">
        <v>60</v>
      </c>
      <c r="E8" s="13">
        <v>114</v>
      </c>
      <c r="F8" s="13">
        <v>1572</v>
      </c>
      <c r="G8" s="14">
        <v>1667</v>
      </c>
      <c r="H8" s="14">
        <v>2013</v>
      </c>
      <c r="I8" s="14">
        <v>2390</v>
      </c>
      <c r="J8" s="14">
        <v>1</v>
      </c>
      <c r="K8" s="14">
        <f>C8+D8+E8+F8+G8+H8+I8+J8</f>
        <v>8025</v>
      </c>
    </row>
    <row r="9" spans="1:11" x14ac:dyDescent="0.3">
      <c r="A9" s="42" t="s">
        <v>5</v>
      </c>
      <c r="B9" s="53"/>
      <c r="C9" s="15">
        <v>208</v>
      </c>
      <c r="D9" s="16">
        <v>60</v>
      </c>
      <c r="E9" s="16">
        <v>114</v>
      </c>
      <c r="F9" s="16">
        <v>1572</v>
      </c>
      <c r="G9" s="17">
        <v>1667</v>
      </c>
      <c r="H9" s="17">
        <v>2013</v>
      </c>
      <c r="I9" s="17">
        <v>2390</v>
      </c>
      <c r="J9" s="17">
        <v>1</v>
      </c>
      <c r="K9" s="17">
        <f>K8</f>
        <v>8025</v>
      </c>
    </row>
    <row r="10" spans="1:11" x14ac:dyDescent="0.3">
      <c r="A10" s="6" t="s">
        <v>31</v>
      </c>
      <c r="B10" s="5" t="s">
        <v>10</v>
      </c>
      <c r="C10" s="18">
        <v>144</v>
      </c>
      <c r="D10" s="18">
        <v>52</v>
      </c>
      <c r="E10" s="18">
        <v>79</v>
      </c>
      <c r="F10" s="18">
        <v>1540</v>
      </c>
      <c r="G10" s="19">
        <v>1823</v>
      </c>
      <c r="H10" s="19">
        <v>1976</v>
      </c>
      <c r="I10" s="19">
        <v>2427</v>
      </c>
      <c r="J10" s="19">
        <v>4</v>
      </c>
      <c r="K10" s="19">
        <f t="shared" ref="K10:K23" si="0">C10+D10+E10+F10+G10+H10+I10+J10</f>
        <v>8045</v>
      </c>
    </row>
    <row r="11" spans="1:11" x14ac:dyDescent="0.3">
      <c r="A11" s="2"/>
      <c r="B11" s="1" t="s">
        <v>11</v>
      </c>
      <c r="C11" s="20">
        <v>88</v>
      </c>
      <c r="D11" s="20">
        <v>24</v>
      </c>
      <c r="E11" s="20">
        <v>36</v>
      </c>
      <c r="F11" s="20">
        <v>749</v>
      </c>
      <c r="G11" s="21">
        <v>821</v>
      </c>
      <c r="H11" s="21">
        <v>960</v>
      </c>
      <c r="I11" s="21">
        <v>1155</v>
      </c>
      <c r="J11" s="21">
        <v>1</v>
      </c>
      <c r="K11" s="21">
        <f t="shared" si="0"/>
        <v>3834</v>
      </c>
    </row>
    <row r="12" spans="1:11" x14ac:dyDescent="0.3">
      <c r="A12" s="2"/>
      <c r="B12" s="1" t="s">
        <v>13</v>
      </c>
      <c r="C12" s="20">
        <v>186</v>
      </c>
      <c r="D12" s="20">
        <v>35</v>
      </c>
      <c r="E12" s="20">
        <v>64</v>
      </c>
      <c r="F12" s="20">
        <v>978</v>
      </c>
      <c r="G12" s="21">
        <v>1135</v>
      </c>
      <c r="H12" s="21">
        <v>1197</v>
      </c>
      <c r="I12" s="21">
        <v>1414</v>
      </c>
      <c r="J12" s="21">
        <v>1</v>
      </c>
      <c r="K12" s="21">
        <f t="shared" si="0"/>
        <v>5010</v>
      </c>
    </row>
    <row r="13" spans="1:11" x14ac:dyDescent="0.3">
      <c r="A13" s="2"/>
      <c r="B13" s="1" t="s">
        <v>12</v>
      </c>
      <c r="C13" s="20">
        <v>174</v>
      </c>
      <c r="D13" s="20">
        <v>45</v>
      </c>
      <c r="E13" s="20">
        <v>83</v>
      </c>
      <c r="F13" s="20">
        <v>1174</v>
      </c>
      <c r="G13" s="21">
        <v>1212</v>
      </c>
      <c r="H13" s="21">
        <v>1447</v>
      </c>
      <c r="I13" s="21">
        <v>1749</v>
      </c>
      <c r="J13" s="21">
        <v>2</v>
      </c>
      <c r="K13" s="21">
        <f t="shared" si="0"/>
        <v>5886</v>
      </c>
    </row>
    <row r="14" spans="1:11" x14ac:dyDescent="0.3">
      <c r="A14" s="10"/>
      <c r="B14" s="4" t="s">
        <v>14</v>
      </c>
      <c r="C14" s="22">
        <v>101</v>
      </c>
      <c r="D14" s="22">
        <v>25</v>
      </c>
      <c r="E14" s="22">
        <v>49</v>
      </c>
      <c r="F14" s="22">
        <v>674</v>
      </c>
      <c r="G14" s="23">
        <v>746</v>
      </c>
      <c r="H14" s="23">
        <v>846</v>
      </c>
      <c r="I14" s="23">
        <v>1016</v>
      </c>
      <c r="J14" s="23">
        <v>4</v>
      </c>
      <c r="K14" s="23">
        <f t="shared" si="0"/>
        <v>3461</v>
      </c>
    </row>
    <row r="15" spans="1:11" x14ac:dyDescent="0.3">
      <c r="A15" s="42" t="s">
        <v>32</v>
      </c>
      <c r="B15" s="43"/>
      <c r="C15" s="15">
        <v>693</v>
      </c>
      <c r="D15" s="16">
        <v>181</v>
      </c>
      <c r="E15" s="16">
        <v>311</v>
      </c>
      <c r="F15" s="16">
        <v>5115</v>
      </c>
      <c r="G15" s="17">
        <v>5737</v>
      </c>
      <c r="H15" s="17">
        <v>6426</v>
      </c>
      <c r="I15" s="17">
        <v>7761</v>
      </c>
      <c r="J15" s="17">
        <v>12</v>
      </c>
      <c r="K15" s="17">
        <f t="shared" si="0"/>
        <v>26236</v>
      </c>
    </row>
    <row r="16" spans="1:11" x14ac:dyDescent="0.3">
      <c r="A16" s="6" t="s">
        <v>6</v>
      </c>
      <c r="B16" s="9" t="s">
        <v>15</v>
      </c>
      <c r="C16" s="18">
        <v>88</v>
      </c>
      <c r="D16" s="18">
        <v>28</v>
      </c>
      <c r="E16" s="18">
        <v>47</v>
      </c>
      <c r="F16" s="18">
        <v>515</v>
      </c>
      <c r="G16" s="19">
        <v>518</v>
      </c>
      <c r="H16" s="19">
        <v>550</v>
      </c>
      <c r="I16" s="19">
        <v>579</v>
      </c>
      <c r="J16" s="19"/>
      <c r="K16" s="19">
        <f t="shared" si="0"/>
        <v>2325</v>
      </c>
    </row>
    <row r="17" spans="1:11" x14ac:dyDescent="0.3">
      <c r="A17" s="2"/>
      <c r="B17" s="11" t="s">
        <v>17</v>
      </c>
      <c r="C17" s="20">
        <v>219</v>
      </c>
      <c r="D17" s="20">
        <v>63</v>
      </c>
      <c r="E17" s="20">
        <v>76</v>
      </c>
      <c r="F17" s="20">
        <v>915</v>
      </c>
      <c r="G17" s="21">
        <v>976</v>
      </c>
      <c r="H17" s="21">
        <v>1100</v>
      </c>
      <c r="I17" s="21">
        <v>1279</v>
      </c>
      <c r="J17" s="21">
        <v>3</v>
      </c>
      <c r="K17" s="21">
        <f t="shared" si="0"/>
        <v>4631</v>
      </c>
    </row>
    <row r="18" spans="1:11" x14ac:dyDescent="0.3">
      <c r="A18" s="2"/>
      <c r="B18" s="11" t="s">
        <v>16</v>
      </c>
      <c r="C18" s="20">
        <v>304</v>
      </c>
      <c r="D18" s="20">
        <v>62</v>
      </c>
      <c r="E18" s="20">
        <v>106</v>
      </c>
      <c r="F18" s="20">
        <v>937</v>
      </c>
      <c r="G18" s="21">
        <v>987</v>
      </c>
      <c r="H18" s="21">
        <v>1082</v>
      </c>
      <c r="I18" s="21">
        <v>1174</v>
      </c>
      <c r="J18" s="21"/>
      <c r="K18" s="21">
        <f t="shared" si="0"/>
        <v>4652</v>
      </c>
    </row>
    <row r="19" spans="1:11" x14ac:dyDescent="0.3">
      <c r="A19" s="2"/>
      <c r="B19" s="11" t="s">
        <v>18</v>
      </c>
      <c r="C19" s="20">
        <v>42</v>
      </c>
      <c r="D19" s="20">
        <v>10</v>
      </c>
      <c r="E19" s="20">
        <v>33</v>
      </c>
      <c r="F19" s="20">
        <v>211</v>
      </c>
      <c r="G19" s="21">
        <v>218</v>
      </c>
      <c r="H19" s="21">
        <v>189</v>
      </c>
      <c r="I19" s="21">
        <v>275</v>
      </c>
      <c r="J19" s="21">
        <v>1</v>
      </c>
      <c r="K19" s="21">
        <f t="shared" si="0"/>
        <v>979</v>
      </c>
    </row>
    <row r="20" spans="1:11" x14ac:dyDescent="0.3">
      <c r="A20" s="2"/>
      <c r="B20" s="11" t="s">
        <v>19</v>
      </c>
      <c r="C20" s="20">
        <v>108</v>
      </c>
      <c r="D20" s="20">
        <v>37</v>
      </c>
      <c r="E20" s="20">
        <v>51</v>
      </c>
      <c r="F20" s="20">
        <v>459</v>
      </c>
      <c r="G20" s="21">
        <v>465</v>
      </c>
      <c r="H20" s="21">
        <v>458</v>
      </c>
      <c r="I20" s="21">
        <v>551</v>
      </c>
      <c r="J20" s="21">
        <v>1</v>
      </c>
      <c r="K20" s="21">
        <f t="shared" si="0"/>
        <v>2130</v>
      </c>
    </row>
    <row r="21" spans="1:11" x14ac:dyDescent="0.3">
      <c r="A21" s="38" t="s">
        <v>7</v>
      </c>
      <c r="B21" s="39"/>
      <c r="C21" s="15">
        <v>761</v>
      </c>
      <c r="D21" s="15">
        <v>200</v>
      </c>
      <c r="E21" s="15">
        <v>313</v>
      </c>
      <c r="F21" s="15">
        <v>3037</v>
      </c>
      <c r="G21" s="24">
        <v>3164</v>
      </c>
      <c r="H21" s="24">
        <v>3379</v>
      </c>
      <c r="I21" s="24">
        <v>3858</v>
      </c>
      <c r="J21" s="24">
        <v>5</v>
      </c>
      <c r="K21" s="24">
        <f t="shared" si="0"/>
        <v>14717</v>
      </c>
    </row>
    <row r="22" spans="1:11" x14ac:dyDescent="0.3">
      <c r="A22" s="40" t="s">
        <v>49</v>
      </c>
      <c r="B22" s="41"/>
      <c r="C22" s="13">
        <v>3</v>
      </c>
      <c r="D22" s="13">
        <v>2</v>
      </c>
      <c r="E22" s="13"/>
      <c r="F22" s="13">
        <v>56</v>
      </c>
      <c r="G22" s="14">
        <v>109</v>
      </c>
      <c r="H22" s="14">
        <v>161</v>
      </c>
      <c r="I22" s="14">
        <v>233</v>
      </c>
      <c r="J22" s="14"/>
      <c r="K22" s="14">
        <f t="shared" si="0"/>
        <v>564</v>
      </c>
    </row>
    <row r="23" spans="1:11" x14ac:dyDescent="0.3">
      <c r="A23" s="42" t="s">
        <v>50</v>
      </c>
      <c r="B23" s="43"/>
      <c r="C23" s="16">
        <v>3</v>
      </c>
      <c r="D23" s="16">
        <v>2</v>
      </c>
      <c r="E23" s="16"/>
      <c r="F23" s="16">
        <v>56</v>
      </c>
      <c r="G23" s="17">
        <v>109</v>
      </c>
      <c r="H23" s="17">
        <v>161</v>
      </c>
      <c r="I23" s="17">
        <v>233</v>
      </c>
      <c r="J23" s="17"/>
      <c r="K23" s="17">
        <f t="shared" si="0"/>
        <v>564</v>
      </c>
    </row>
    <row r="24" spans="1:11" x14ac:dyDescent="0.3">
      <c r="A24" s="44" t="s">
        <v>8</v>
      </c>
      <c r="B24" s="45"/>
      <c r="C24" s="25">
        <f>C23+C21+C15+C9</f>
        <v>1665</v>
      </c>
      <c r="D24" s="25">
        <f t="shared" ref="D24:J24" si="1">D23+D21+D15+D9</f>
        <v>443</v>
      </c>
      <c r="E24" s="25">
        <f t="shared" si="1"/>
        <v>738</v>
      </c>
      <c r="F24" s="25">
        <f t="shared" si="1"/>
        <v>9780</v>
      </c>
      <c r="G24" s="25">
        <f t="shared" si="1"/>
        <v>10677</v>
      </c>
      <c r="H24" s="25">
        <f t="shared" si="1"/>
        <v>11979</v>
      </c>
      <c r="I24" s="25">
        <f t="shared" si="1"/>
        <v>14242</v>
      </c>
      <c r="J24" s="25">
        <f t="shared" si="1"/>
        <v>18</v>
      </c>
      <c r="K24" s="25">
        <f>K23+K21+K15+K9</f>
        <v>49542</v>
      </c>
    </row>
    <row r="27" spans="1:11" x14ac:dyDescent="0.3">
      <c r="A27" s="31" t="s">
        <v>22</v>
      </c>
    </row>
    <row r="28" spans="1:11" x14ac:dyDescent="0.3">
      <c r="B28" s="29" t="s">
        <v>23</v>
      </c>
    </row>
    <row r="29" spans="1:11" x14ac:dyDescent="0.3">
      <c r="B29" s="29" t="s">
        <v>24</v>
      </c>
    </row>
    <row r="30" spans="1:11" x14ac:dyDescent="0.3">
      <c r="A30" s="31" t="s">
        <v>25</v>
      </c>
    </row>
    <row r="31" spans="1:11" x14ac:dyDescent="0.3">
      <c r="B31" t="s">
        <v>26</v>
      </c>
    </row>
    <row r="32" spans="1:11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K5"/>
    <mergeCell ref="A6:B6"/>
    <mergeCell ref="C6:K6"/>
    <mergeCell ref="A9:B9"/>
    <mergeCell ref="A15:B1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38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1" x14ac:dyDescent="0.3">
      <c r="A1" s="46" t="s">
        <v>20</v>
      </c>
      <c r="B1" s="46"/>
      <c r="C1" s="46"/>
      <c r="D1" s="46"/>
      <c r="E1" s="46"/>
      <c r="F1" s="46"/>
      <c r="G1" s="46"/>
    </row>
    <row r="2" spans="1:11" x14ac:dyDescent="0.3">
      <c r="A2" s="28"/>
      <c r="B2" s="28"/>
      <c r="C2" s="28"/>
      <c r="D2" s="28"/>
      <c r="E2" s="28"/>
      <c r="F2" s="28"/>
      <c r="G2" s="28"/>
    </row>
    <row r="3" spans="1:11" x14ac:dyDescent="0.3">
      <c r="A3" s="30" t="str">
        <f>"Werkgevers die de 'Plus1-vermindering' gevraagd hebben in het kwartaal "&amp;A5&amp;" per jaar van aansluiting bij RSZ."</f>
        <v>Werkgevers die de 'Plus1-vermindering' gevraagd hebben in het kwartaal 2020/1 per jaar van aansluiting bij RSZ.</v>
      </c>
    </row>
    <row r="5" spans="1:11" x14ac:dyDescent="0.3">
      <c r="A5" s="47" t="s">
        <v>55</v>
      </c>
      <c r="B5" s="48"/>
      <c r="C5" s="48"/>
      <c r="D5" s="48"/>
      <c r="E5" s="48"/>
      <c r="F5" s="48"/>
      <c r="G5" s="48"/>
      <c r="H5" s="49"/>
      <c r="I5" s="49"/>
      <c r="J5" s="49"/>
      <c r="K5" s="45"/>
    </row>
    <row r="6" spans="1:11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</row>
    <row r="7" spans="1:11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 t="s">
        <v>2</v>
      </c>
    </row>
    <row r="8" spans="1:11" x14ac:dyDescent="0.3">
      <c r="A8" s="8" t="s">
        <v>3</v>
      </c>
      <c r="B8" s="7" t="s">
        <v>9</v>
      </c>
      <c r="C8" s="13">
        <v>205</v>
      </c>
      <c r="D8" s="13">
        <v>58</v>
      </c>
      <c r="E8" s="13">
        <v>104</v>
      </c>
      <c r="F8" s="13">
        <v>1451</v>
      </c>
      <c r="G8" s="14">
        <v>1586</v>
      </c>
      <c r="H8" s="14">
        <v>1878</v>
      </c>
      <c r="I8" s="14">
        <v>2244</v>
      </c>
      <c r="J8" s="14">
        <v>621</v>
      </c>
      <c r="K8" s="14">
        <v>8147</v>
      </c>
    </row>
    <row r="9" spans="1:11" x14ac:dyDescent="0.3">
      <c r="A9" s="42" t="s">
        <v>5</v>
      </c>
      <c r="B9" s="53"/>
      <c r="C9" s="15">
        <v>205</v>
      </c>
      <c r="D9" s="16">
        <v>58</v>
      </c>
      <c r="E9" s="16">
        <v>104</v>
      </c>
      <c r="F9" s="16">
        <v>1451</v>
      </c>
      <c r="G9" s="17">
        <v>1586</v>
      </c>
      <c r="H9" s="17">
        <v>1878</v>
      </c>
      <c r="I9" s="17">
        <v>2244</v>
      </c>
      <c r="J9" s="17">
        <v>621</v>
      </c>
      <c r="K9" s="17">
        <v>8147</v>
      </c>
    </row>
    <row r="10" spans="1:11" x14ac:dyDescent="0.3">
      <c r="A10" s="6" t="s">
        <v>31</v>
      </c>
      <c r="B10" s="5" t="s">
        <v>10</v>
      </c>
      <c r="C10" s="18">
        <v>146</v>
      </c>
      <c r="D10" s="18">
        <v>50</v>
      </c>
      <c r="E10" s="18">
        <v>75</v>
      </c>
      <c r="F10" s="18">
        <v>1449</v>
      </c>
      <c r="G10" s="19">
        <v>1722</v>
      </c>
      <c r="H10" s="19">
        <v>1854</v>
      </c>
      <c r="I10" s="19">
        <v>2293</v>
      </c>
      <c r="J10" s="19">
        <v>673</v>
      </c>
      <c r="K10" s="19">
        <v>8262</v>
      </c>
    </row>
    <row r="11" spans="1:11" x14ac:dyDescent="0.3">
      <c r="A11" s="2"/>
      <c r="B11" s="1" t="s">
        <v>11</v>
      </c>
      <c r="C11" s="20">
        <v>86</v>
      </c>
      <c r="D11" s="20">
        <v>22</v>
      </c>
      <c r="E11" s="20">
        <v>31</v>
      </c>
      <c r="F11" s="20">
        <v>712</v>
      </c>
      <c r="G11" s="21">
        <v>773</v>
      </c>
      <c r="H11" s="21">
        <v>898</v>
      </c>
      <c r="I11" s="21">
        <v>1105</v>
      </c>
      <c r="J11" s="21">
        <v>336</v>
      </c>
      <c r="K11" s="21">
        <v>3963</v>
      </c>
    </row>
    <row r="12" spans="1:11" x14ac:dyDescent="0.3">
      <c r="A12" s="2"/>
      <c r="B12" s="1" t="s">
        <v>13</v>
      </c>
      <c r="C12" s="20">
        <v>169</v>
      </c>
      <c r="D12" s="20">
        <v>35</v>
      </c>
      <c r="E12" s="20">
        <v>63</v>
      </c>
      <c r="F12" s="20">
        <v>923</v>
      </c>
      <c r="G12" s="21">
        <v>1061</v>
      </c>
      <c r="H12" s="21">
        <v>1124</v>
      </c>
      <c r="I12" s="21">
        <v>1327</v>
      </c>
      <c r="J12" s="21">
        <v>328</v>
      </c>
      <c r="K12" s="21">
        <v>5030</v>
      </c>
    </row>
    <row r="13" spans="1:11" x14ac:dyDescent="0.3">
      <c r="A13" s="2"/>
      <c r="B13" s="1" t="s">
        <v>12</v>
      </c>
      <c r="C13" s="20">
        <v>170</v>
      </c>
      <c r="D13" s="20">
        <v>43</v>
      </c>
      <c r="E13" s="20">
        <v>78</v>
      </c>
      <c r="F13" s="20">
        <v>1105</v>
      </c>
      <c r="G13" s="21">
        <v>1151</v>
      </c>
      <c r="H13" s="21">
        <v>1378</v>
      </c>
      <c r="I13" s="21">
        <v>1645</v>
      </c>
      <c r="J13" s="21">
        <v>494</v>
      </c>
      <c r="K13" s="21">
        <v>6064</v>
      </c>
    </row>
    <row r="14" spans="1:11" x14ac:dyDescent="0.3">
      <c r="A14" s="10"/>
      <c r="B14" s="4" t="s">
        <v>14</v>
      </c>
      <c r="C14" s="22">
        <v>86</v>
      </c>
      <c r="D14" s="22">
        <v>26</v>
      </c>
      <c r="E14" s="22">
        <v>46</v>
      </c>
      <c r="F14" s="22">
        <v>633</v>
      </c>
      <c r="G14" s="23">
        <v>709</v>
      </c>
      <c r="H14" s="23">
        <v>773</v>
      </c>
      <c r="I14" s="23">
        <v>937</v>
      </c>
      <c r="J14" s="23">
        <v>277</v>
      </c>
      <c r="K14" s="23">
        <v>3487</v>
      </c>
    </row>
    <row r="15" spans="1:11" x14ac:dyDescent="0.3">
      <c r="A15" s="42" t="s">
        <v>32</v>
      </c>
      <c r="B15" s="43"/>
      <c r="C15" s="15">
        <v>657</v>
      </c>
      <c r="D15" s="16">
        <v>176</v>
      </c>
      <c r="E15" s="16">
        <v>293</v>
      </c>
      <c r="F15" s="16">
        <v>4822</v>
      </c>
      <c r="G15" s="17">
        <v>5416</v>
      </c>
      <c r="H15" s="17">
        <v>6027</v>
      </c>
      <c r="I15" s="17">
        <v>7307</v>
      </c>
      <c r="J15" s="17">
        <v>2108</v>
      </c>
      <c r="K15" s="17">
        <v>26806</v>
      </c>
    </row>
    <row r="16" spans="1:11" x14ac:dyDescent="0.3">
      <c r="A16" s="6" t="s">
        <v>6</v>
      </c>
      <c r="B16" s="9" t="s">
        <v>15</v>
      </c>
      <c r="C16" s="18">
        <v>88</v>
      </c>
      <c r="D16" s="18">
        <v>29</v>
      </c>
      <c r="E16" s="18">
        <v>50</v>
      </c>
      <c r="F16" s="18">
        <v>482</v>
      </c>
      <c r="G16" s="19">
        <v>495</v>
      </c>
      <c r="H16" s="19">
        <v>498</v>
      </c>
      <c r="I16" s="19">
        <v>552</v>
      </c>
      <c r="J16" s="19">
        <v>189</v>
      </c>
      <c r="K16" s="19">
        <v>2383</v>
      </c>
    </row>
    <row r="17" spans="1:11" x14ac:dyDescent="0.3">
      <c r="A17" s="2"/>
      <c r="B17" s="11" t="s">
        <v>17</v>
      </c>
      <c r="C17" s="20">
        <v>214</v>
      </c>
      <c r="D17" s="20">
        <v>63</v>
      </c>
      <c r="E17" s="20">
        <v>70</v>
      </c>
      <c r="F17" s="20">
        <v>854</v>
      </c>
      <c r="G17" s="21">
        <v>913</v>
      </c>
      <c r="H17" s="21">
        <v>1032</v>
      </c>
      <c r="I17" s="21">
        <v>1170</v>
      </c>
      <c r="J17" s="21">
        <v>303</v>
      </c>
      <c r="K17" s="21">
        <v>4619</v>
      </c>
    </row>
    <row r="18" spans="1:11" x14ac:dyDescent="0.3">
      <c r="A18" s="2"/>
      <c r="B18" s="11" t="s">
        <v>16</v>
      </c>
      <c r="C18" s="20">
        <v>299</v>
      </c>
      <c r="D18" s="20">
        <v>59</v>
      </c>
      <c r="E18" s="20">
        <v>104</v>
      </c>
      <c r="F18" s="20">
        <v>876</v>
      </c>
      <c r="G18" s="21">
        <v>919</v>
      </c>
      <c r="H18" s="21">
        <v>1022</v>
      </c>
      <c r="I18" s="21">
        <v>1087</v>
      </c>
      <c r="J18" s="21">
        <v>283</v>
      </c>
      <c r="K18" s="21">
        <v>4649</v>
      </c>
    </row>
    <row r="19" spans="1:11" x14ac:dyDescent="0.3">
      <c r="A19" s="2"/>
      <c r="B19" s="11" t="s">
        <v>18</v>
      </c>
      <c r="C19" s="20">
        <v>38</v>
      </c>
      <c r="D19" s="20">
        <v>9</v>
      </c>
      <c r="E19" s="20">
        <v>31</v>
      </c>
      <c r="F19" s="20">
        <v>196</v>
      </c>
      <c r="G19" s="21">
        <v>212</v>
      </c>
      <c r="H19" s="21">
        <v>182</v>
      </c>
      <c r="I19" s="21">
        <v>259</v>
      </c>
      <c r="J19" s="21">
        <v>62</v>
      </c>
      <c r="K19" s="21">
        <v>989</v>
      </c>
    </row>
    <row r="20" spans="1:11" x14ac:dyDescent="0.3">
      <c r="A20" s="2"/>
      <c r="B20" s="11" t="s">
        <v>19</v>
      </c>
      <c r="C20" s="20">
        <v>108</v>
      </c>
      <c r="D20" s="20">
        <v>35</v>
      </c>
      <c r="E20" s="20">
        <v>47</v>
      </c>
      <c r="F20" s="20">
        <v>423</v>
      </c>
      <c r="G20" s="21">
        <v>435</v>
      </c>
      <c r="H20" s="21">
        <v>437</v>
      </c>
      <c r="I20" s="21">
        <v>530</v>
      </c>
      <c r="J20" s="21">
        <v>132</v>
      </c>
      <c r="K20" s="21">
        <v>2147</v>
      </c>
    </row>
    <row r="21" spans="1:11" x14ac:dyDescent="0.3">
      <c r="A21" s="38" t="s">
        <v>7</v>
      </c>
      <c r="B21" s="39"/>
      <c r="C21" s="15">
        <v>747</v>
      </c>
      <c r="D21" s="15">
        <v>195</v>
      </c>
      <c r="E21" s="15">
        <v>302</v>
      </c>
      <c r="F21" s="15">
        <v>2831</v>
      </c>
      <c r="G21" s="24">
        <v>2974</v>
      </c>
      <c r="H21" s="24">
        <v>3171</v>
      </c>
      <c r="I21" s="24">
        <v>3598</v>
      </c>
      <c r="J21" s="24">
        <v>969</v>
      </c>
      <c r="K21" s="24">
        <v>14787</v>
      </c>
    </row>
    <row r="22" spans="1:11" x14ac:dyDescent="0.3">
      <c r="A22" s="40" t="s">
        <v>49</v>
      </c>
      <c r="B22" s="41"/>
      <c r="C22" s="13">
        <v>3</v>
      </c>
      <c r="D22" s="13">
        <v>2</v>
      </c>
      <c r="E22" s="13"/>
      <c r="F22" s="13">
        <v>66</v>
      </c>
      <c r="G22" s="14">
        <v>106</v>
      </c>
      <c r="H22" s="14">
        <v>151</v>
      </c>
      <c r="I22" s="14">
        <v>226</v>
      </c>
      <c r="J22" s="14">
        <v>67</v>
      </c>
      <c r="K22" s="14">
        <v>621</v>
      </c>
    </row>
    <row r="23" spans="1:11" x14ac:dyDescent="0.3">
      <c r="A23" s="42" t="s">
        <v>50</v>
      </c>
      <c r="B23" s="43"/>
      <c r="C23" s="16">
        <v>3</v>
      </c>
      <c r="D23" s="16">
        <v>2</v>
      </c>
      <c r="E23" s="16"/>
      <c r="F23" s="16">
        <v>66</v>
      </c>
      <c r="G23" s="17">
        <v>106</v>
      </c>
      <c r="H23" s="17">
        <v>151</v>
      </c>
      <c r="I23" s="17">
        <v>226</v>
      </c>
      <c r="J23" s="17">
        <v>67</v>
      </c>
      <c r="K23" s="17">
        <v>621</v>
      </c>
    </row>
    <row r="24" spans="1:11" x14ac:dyDescent="0.3">
      <c r="A24" s="44" t="s">
        <v>8</v>
      </c>
      <c r="B24" s="45"/>
      <c r="C24" s="25">
        <f>C23+C21+C15+C9</f>
        <v>1612</v>
      </c>
      <c r="D24" s="25">
        <f t="shared" ref="D24:J24" si="0">D23+D21+D15+D9</f>
        <v>431</v>
      </c>
      <c r="E24" s="25">
        <f t="shared" si="0"/>
        <v>699</v>
      </c>
      <c r="F24" s="25">
        <f t="shared" si="0"/>
        <v>9170</v>
      </c>
      <c r="G24" s="25">
        <f t="shared" si="0"/>
        <v>10082</v>
      </c>
      <c r="H24" s="25">
        <f t="shared" si="0"/>
        <v>11227</v>
      </c>
      <c r="I24" s="25">
        <f t="shared" si="0"/>
        <v>13375</v>
      </c>
      <c r="J24" s="25">
        <f t="shared" si="0"/>
        <v>3765</v>
      </c>
      <c r="K24" s="25">
        <f>K23+K21+K15+K9</f>
        <v>50361</v>
      </c>
    </row>
    <row r="27" spans="1:11" x14ac:dyDescent="0.3">
      <c r="A27" s="31" t="s">
        <v>22</v>
      </c>
    </row>
    <row r="28" spans="1:11" x14ac:dyDescent="0.3">
      <c r="B28" s="29" t="s">
        <v>23</v>
      </c>
    </row>
    <row r="29" spans="1:11" x14ac:dyDescent="0.3">
      <c r="B29" s="29" t="s">
        <v>24</v>
      </c>
    </row>
    <row r="30" spans="1:11" x14ac:dyDescent="0.3">
      <c r="A30" s="31" t="s">
        <v>25</v>
      </c>
    </row>
    <row r="31" spans="1:11" x14ac:dyDescent="0.3">
      <c r="B31" t="s">
        <v>26</v>
      </c>
    </row>
    <row r="32" spans="1:11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K5"/>
    <mergeCell ref="A6:B6"/>
    <mergeCell ref="C6:K6"/>
    <mergeCell ref="A9:B9"/>
    <mergeCell ref="A15:B1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38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1" x14ac:dyDescent="0.3">
      <c r="A1" s="46" t="s">
        <v>20</v>
      </c>
      <c r="B1" s="46"/>
      <c r="C1" s="46"/>
      <c r="D1" s="46"/>
      <c r="E1" s="46"/>
      <c r="F1" s="46"/>
      <c r="G1" s="46"/>
    </row>
    <row r="2" spans="1:11" x14ac:dyDescent="0.3">
      <c r="A2" s="28"/>
      <c r="B2" s="28"/>
      <c r="C2" s="28"/>
      <c r="D2" s="28"/>
      <c r="E2" s="28"/>
      <c r="F2" s="28"/>
      <c r="G2" s="28"/>
    </row>
    <row r="3" spans="1:11" x14ac:dyDescent="0.3">
      <c r="A3" s="30" t="str">
        <f>"Werkgevers die de 'Plus1-vermindering' gevraagd hebben in het kwartaal "&amp;A5&amp;" per jaar van aansluiting bij RSZ."</f>
        <v>Werkgevers die de 'Plus1-vermindering' gevraagd hebben in het kwartaal 2020/2 per jaar van aansluiting bij RSZ.</v>
      </c>
    </row>
    <row r="5" spans="1:11" x14ac:dyDescent="0.3">
      <c r="A5" s="47" t="s">
        <v>56</v>
      </c>
      <c r="B5" s="48"/>
      <c r="C5" s="48"/>
      <c r="D5" s="48"/>
      <c r="E5" s="48"/>
      <c r="F5" s="48"/>
      <c r="G5" s="48"/>
      <c r="H5" s="49"/>
      <c r="I5" s="49"/>
      <c r="J5" s="49"/>
      <c r="K5" s="45"/>
    </row>
    <row r="6" spans="1:11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</row>
    <row r="7" spans="1:11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 t="s">
        <v>2</v>
      </c>
    </row>
    <row r="8" spans="1:11" x14ac:dyDescent="0.3">
      <c r="A8" s="8" t="s">
        <v>3</v>
      </c>
      <c r="B8" s="7" t="s">
        <v>9</v>
      </c>
      <c r="C8" s="13">
        <v>160</v>
      </c>
      <c r="D8" s="13">
        <v>49</v>
      </c>
      <c r="E8" s="13">
        <v>75</v>
      </c>
      <c r="F8" s="13">
        <v>1205</v>
      </c>
      <c r="G8" s="14">
        <v>1231</v>
      </c>
      <c r="H8" s="14">
        <v>1425</v>
      </c>
      <c r="I8" s="14">
        <v>1696</v>
      </c>
      <c r="J8" s="14">
        <v>763</v>
      </c>
      <c r="K8" s="14">
        <f>C8+D8+E8+F8+G8+H8+I8+J8</f>
        <v>6604</v>
      </c>
    </row>
    <row r="9" spans="1:11" x14ac:dyDescent="0.3">
      <c r="A9" s="42" t="s">
        <v>5</v>
      </c>
      <c r="B9" s="53"/>
      <c r="C9" s="15">
        <v>160</v>
      </c>
      <c r="D9" s="16">
        <v>49</v>
      </c>
      <c r="E9" s="16">
        <v>75</v>
      </c>
      <c r="F9" s="16">
        <v>1205</v>
      </c>
      <c r="G9" s="17">
        <v>1231</v>
      </c>
      <c r="H9" s="17">
        <v>1425</v>
      </c>
      <c r="I9" s="17">
        <v>1696</v>
      </c>
      <c r="J9" s="17">
        <v>763</v>
      </c>
      <c r="K9" s="17">
        <f t="shared" ref="K9:K23" si="0">C9+D9+E9+F9+G9+H9+I9+J9</f>
        <v>6604</v>
      </c>
    </row>
    <row r="10" spans="1:11" x14ac:dyDescent="0.3">
      <c r="A10" s="6" t="s">
        <v>31</v>
      </c>
      <c r="B10" s="5" t="s">
        <v>10</v>
      </c>
      <c r="C10" s="18">
        <v>116</v>
      </c>
      <c r="D10" s="18">
        <v>45</v>
      </c>
      <c r="E10" s="18">
        <v>70</v>
      </c>
      <c r="F10" s="18">
        <v>1279</v>
      </c>
      <c r="G10" s="19">
        <v>1513</v>
      </c>
      <c r="H10" s="19">
        <v>1608</v>
      </c>
      <c r="I10" s="19">
        <v>1896</v>
      </c>
      <c r="J10" s="19">
        <v>958</v>
      </c>
      <c r="K10" s="19">
        <f t="shared" si="0"/>
        <v>7485</v>
      </c>
    </row>
    <row r="11" spans="1:11" x14ac:dyDescent="0.3">
      <c r="A11" s="2"/>
      <c r="B11" s="1" t="s">
        <v>11</v>
      </c>
      <c r="C11" s="20">
        <v>75</v>
      </c>
      <c r="D11" s="20">
        <v>19</v>
      </c>
      <c r="E11" s="20">
        <v>26</v>
      </c>
      <c r="F11" s="20">
        <v>623</v>
      </c>
      <c r="G11" s="21">
        <v>680</v>
      </c>
      <c r="H11" s="21">
        <v>784</v>
      </c>
      <c r="I11" s="21">
        <v>867</v>
      </c>
      <c r="J11" s="21">
        <v>469</v>
      </c>
      <c r="K11" s="21">
        <f t="shared" si="0"/>
        <v>3543</v>
      </c>
    </row>
    <row r="12" spans="1:11" x14ac:dyDescent="0.3">
      <c r="A12" s="2"/>
      <c r="B12" s="1" t="s">
        <v>13</v>
      </c>
      <c r="C12" s="20">
        <v>155</v>
      </c>
      <c r="D12" s="20">
        <v>28</v>
      </c>
      <c r="E12" s="20">
        <v>53</v>
      </c>
      <c r="F12" s="20">
        <v>813</v>
      </c>
      <c r="G12" s="21">
        <v>939</v>
      </c>
      <c r="H12" s="21">
        <v>976</v>
      </c>
      <c r="I12" s="21">
        <v>1130</v>
      </c>
      <c r="J12" s="21">
        <v>515</v>
      </c>
      <c r="K12" s="21">
        <f t="shared" si="0"/>
        <v>4609</v>
      </c>
    </row>
    <row r="13" spans="1:11" x14ac:dyDescent="0.3">
      <c r="A13" s="2"/>
      <c r="B13" s="1" t="s">
        <v>12</v>
      </c>
      <c r="C13" s="20">
        <v>144</v>
      </c>
      <c r="D13" s="20">
        <v>40</v>
      </c>
      <c r="E13" s="20">
        <v>77</v>
      </c>
      <c r="F13" s="20">
        <v>962</v>
      </c>
      <c r="G13" s="21">
        <v>1029</v>
      </c>
      <c r="H13" s="21">
        <v>1218</v>
      </c>
      <c r="I13" s="21">
        <v>1357</v>
      </c>
      <c r="J13" s="21">
        <v>774</v>
      </c>
      <c r="K13" s="21">
        <f t="shared" si="0"/>
        <v>5601</v>
      </c>
    </row>
    <row r="14" spans="1:11" x14ac:dyDescent="0.3">
      <c r="A14" s="10"/>
      <c r="B14" s="4" t="s">
        <v>14</v>
      </c>
      <c r="C14" s="22">
        <v>78</v>
      </c>
      <c r="D14" s="22">
        <v>21</v>
      </c>
      <c r="E14" s="22">
        <v>39</v>
      </c>
      <c r="F14" s="22">
        <v>550</v>
      </c>
      <c r="G14" s="23">
        <v>620</v>
      </c>
      <c r="H14" s="23">
        <v>681</v>
      </c>
      <c r="I14" s="23">
        <v>771</v>
      </c>
      <c r="J14" s="23">
        <v>405</v>
      </c>
      <c r="K14" s="23">
        <f t="shared" si="0"/>
        <v>3165</v>
      </c>
    </row>
    <row r="15" spans="1:11" x14ac:dyDescent="0.3">
      <c r="A15" s="42" t="s">
        <v>32</v>
      </c>
      <c r="B15" s="43"/>
      <c r="C15" s="15">
        <v>568</v>
      </c>
      <c r="D15" s="16">
        <v>153</v>
      </c>
      <c r="E15" s="16">
        <v>265</v>
      </c>
      <c r="F15" s="16">
        <v>4227</v>
      </c>
      <c r="G15" s="17">
        <v>4781</v>
      </c>
      <c r="H15" s="17">
        <v>5267</v>
      </c>
      <c r="I15" s="17">
        <v>6021</v>
      </c>
      <c r="J15" s="17">
        <v>3121</v>
      </c>
      <c r="K15" s="17">
        <f t="shared" si="0"/>
        <v>24403</v>
      </c>
    </row>
    <row r="16" spans="1:11" x14ac:dyDescent="0.3">
      <c r="A16" s="6" t="s">
        <v>6</v>
      </c>
      <c r="B16" s="9" t="s">
        <v>15</v>
      </c>
      <c r="C16" s="18">
        <v>66</v>
      </c>
      <c r="D16" s="18">
        <v>24</v>
      </c>
      <c r="E16" s="18">
        <v>44</v>
      </c>
      <c r="F16" s="18">
        <v>408</v>
      </c>
      <c r="G16" s="19">
        <v>423</v>
      </c>
      <c r="H16" s="19">
        <v>409</v>
      </c>
      <c r="I16" s="19">
        <v>448</v>
      </c>
      <c r="J16" s="19">
        <v>236</v>
      </c>
      <c r="K16" s="19">
        <f t="shared" si="0"/>
        <v>2058</v>
      </c>
    </row>
    <row r="17" spans="1:11" x14ac:dyDescent="0.3">
      <c r="A17" s="2"/>
      <c r="B17" s="11" t="s">
        <v>17</v>
      </c>
      <c r="C17" s="20">
        <v>176</v>
      </c>
      <c r="D17" s="20">
        <v>53</v>
      </c>
      <c r="E17" s="20">
        <v>59</v>
      </c>
      <c r="F17" s="20">
        <v>670</v>
      </c>
      <c r="G17" s="21">
        <v>727</v>
      </c>
      <c r="H17" s="21">
        <v>777</v>
      </c>
      <c r="I17" s="21">
        <v>846</v>
      </c>
      <c r="J17" s="21">
        <v>417</v>
      </c>
      <c r="K17" s="21">
        <f t="shared" si="0"/>
        <v>3725</v>
      </c>
    </row>
    <row r="18" spans="1:11" x14ac:dyDescent="0.3">
      <c r="A18" s="2"/>
      <c r="B18" s="11" t="s">
        <v>16</v>
      </c>
      <c r="C18" s="20">
        <v>254</v>
      </c>
      <c r="D18" s="20">
        <v>50</v>
      </c>
      <c r="E18" s="20">
        <v>91</v>
      </c>
      <c r="F18" s="20">
        <v>731</v>
      </c>
      <c r="G18" s="21">
        <v>754</v>
      </c>
      <c r="H18" s="21">
        <v>840</v>
      </c>
      <c r="I18" s="21">
        <v>886</v>
      </c>
      <c r="J18" s="21">
        <v>380</v>
      </c>
      <c r="K18" s="21">
        <f t="shared" si="0"/>
        <v>3986</v>
      </c>
    </row>
    <row r="19" spans="1:11" x14ac:dyDescent="0.3">
      <c r="A19" s="2"/>
      <c r="B19" s="11" t="s">
        <v>18</v>
      </c>
      <c r="C19" s="20">
        <v>36</v>
      </c>
      <c r="D19" s="20">
        <v>8</v>
      </c>
      <c r="E19" s="20">
        <v>27</v>
      </c>
      <c r="F19" s="20">
        <v>164</v>
      </c>
      <c r="G19" s="21">
        <v>188</v>
      </c>
      <c r="H19" s="21">
        <v>147</v>
      </c>
      <c r="I19" s="21">
        <v>204</v>
      </c>
      <c r="J19" s="21">
        <v>88</v>
      </c>
      <c r="K19" s="21">
        <f t="shared" si="0"/>
        <v>862</v>
      </c>
    </row>
    <row r="20" spans="1:11" x14ac:dyDescent="0.3">
      <c r="A20" s="2"/>
      <c r="B20" s="11" t="s">
        <v>19</v>
      </c>
      <c r="C20" s="20">
        <v>100</v>
      </c>
      <c r="D20" s="20">
        <v>32</v>
      </c>
      <c r="E20" s="20">
        <v>38</v>
      </c>
      <c r="F20" s="20">
        <v>367</v>
      </c>
      <c r="G20" s="21">
        <v>369</v>
      </c>
      <c r="H20" s="21">
        <v>352</v>
      </c>
      <c r="I20" s="21">
        <v>432</v>
      </c>
      <c r="J20" s="21">
        <v>199</v>
      </c>
      <c r="K20" s="21">
        <f t="shared" si="0"/>
        <v>1889</v>
      </c>
    </row>
    <row r="21" spans="1:11" x14ac:dyDescent="0.3">
      <c r="A21" s="38" t="s">
        <v>7</v>
      </c>
      <c r="B21" s="39"/>
      <c r="C21" s="15">
        <v>632</v>
      </c>
      <c r="D21" s="15">
        <v>167</v>
      </c>
      <c r="E21" s="15">
        <v>259</v>
      </c>
      <c r="F21" s="15">
        <v>2340</v>
      </c>
      <c r="G21" s="24">
        <v>2461</v>
      </c>
      <c r="H21" s="24">
        <v>2525</v>
      </c>
      <c r="I21" s="24">
        <v>2816</v>
      </c>
      <c r="J21" s="24">
        <v>1320</v>
      </c>
      <c r="K21" s="24">
        <f t="shared" si="0"/>
        <v>12520</v>
      </c>
    </row>
    <row r="22" spans="1:11" x14ac:dyDescent="0.3">
      <c r="A22" s="40" t="s">
        <v>49</v>
      </c>
      <c r="B22" s="41"/>
      <c r="C22" s="13">
        <v>5</v>
      </c>
      <c r="D22" s="13">
        <v>1</v>
      </c>
      <c r="E22" s="13"/>
      <c r="F22" s="13">
        <v>72</v>
      </c>
      <c r="G22" s="14">
        <v>103</v>
      </c>
      <c r="H22" s="14">
        <v>143</v>
      </c>
      <c r="I22" s="14">
        <v>211</v>
      </c>
      <c r="J22" s="14">
        <v>94</v>
      </c>
      <c r="K22" s="14">
        <f t="shared" si="0"/>
        <v>629</v>
      </c>
    </row>
    <row r="23" spans="1:11" x14ac:dyDescent="0.3">
      <c r="A23" s="42" t="s">
        <v>50</v>
      </c>
      <c r="B23" s="43"/>
      <c r="C23" s="16">
        <v>5</v>
      </c>
      <c r="D23" s="16">
        <v>1</v>
      </c>
      <c r="E23" s="16"/>
      <c r="F23" s="16">
        <v>72</v>
      </c>
      <c r="G23" s="17">
        <v>103</v>
      </c>
      <c r="H23" s="17">
        <v>143</v>
      </c>
      <c r="I23" s="17">
        <v>211</v>
      </c>
      <c r="J23" s="17">
        <v>94</v>
      </c>
      <c r="K23" s="17">
        <f t="shared" si="0"/>
        <v>629</v>
      </c>
    </row>
    <row r="24" spans="1:11" x14ac:dyDescent="0.3">
      <c r="A24" s="44" t="s">
        <v>8</v>
      </c>
      <c r="B24" s="45"/>
      <c r="C24" s="25">
        <f>C23+C21+C15+C9</f>
        <v>1365</v>
      </c>
      <c r="D24" s="25">
        <f t="shared" ref="D24:J24" si="1">D23+D21+D15+D9</f>
        <v>370</v>
      </c>
      <c r="E24" s="25">
        <f t="shared" si="1"/>
        <v>599</v>
      </c>
      <c r="F24" s="25">
        <f t="shared" si="1"/>
        <v>7844</v>
      </c>
      <c r="G24" s="25">
        <f t="shared" si="1"/>
        <v>8576</v>
      </c>
      <c r="H24" s="25">
        <f t="shared" si="1"/>
        <v>9360</v>
      </c>
      <c r="I24" s="25">
        <f t="shared" si="1"/>
        <v>10744</v>
      </c>
      <c r="J24" s="25">
        <f t="shared" si="1"/>
        <v>5298</v>
      </c>
      <c r="K24" s="25">
        <f>K9+K15+K21+K23</f>
        <v>44156</v>
      </c>
    </row>
    <row r="27" spans="1:11" x14ac:dyDescent="0.3">
      <c r="A27" s="31" t="s">
        <v>22</v>
      </c>
    </row>
    <row r="28" spans="1:11" x14ac:dyDescent="0.3">
      <c r="B28" s="29" t="s">
        <v>23</v>
      </c>
    </row>
    <row r="29" spans="1:11" x14ac:dyDescent="0.3">
      <c r="B29" s="29" t="s">
        <v>24</v>
      </c>
    </row>
    <row r="30" spans="1:11" x14ac:dyDescent="0.3">
      <c r="A30" s="31" t="s">
        <v>25</v>
      </c>
    </row>
    <row r="31" spans="1:11" x14ac:dyDescent="0.3">
      <c r="B31" t="s">
        <v>26</v>
      </c>
    </row>
    <row r="32" spans="1:11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K5"/>
    <mergeCell ref="A6:B6"/>
    <mergeCell ref="C6:K6"/>
    <mergeCell ref="A9:B9"/>
    <mergeCell ref="A15:B1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38"/>
  <sheetViews>
    <sheetView workbookViewId="0">
      <selection activeCell="M14" sqref="M14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2" x14ac:dyDescent="0.3">
      <c r="A1" s="46" t="s">
        <v>20</v>
      </c>
      <c r="B1" s="46"/>
      <c r="C1" s="46"/>
      <c r="D1" s="46"/>
      <c r="E1" s="46"/>
      <c r="F1" s="46"/>
      <c r="G1" s="46"/>
    </row>
    <row r="2" spans="1:12" x14ac:dyDescent="0.3">
      <c r="A2" s="28"/>
      <c r="B2" s="28"/>
      <c r="C2" s="28"/>
      <c r="D2" s="28"/>
      <c r="E2" s="28"/>
      <c r="F2" s="28"/>
      <c r="G2" s="28"/>
    </row>
    <row r="3" spans="1:12" x14ac:dyDescent="0.3">
      <c r="A3" s="30" t="str">
        <f>"Werkgevers die de 'Plus1-vermindering' gevraagd hebben in het kwartaal "&amp;A5&amp;" per jaar van aansluiting bij RSZ."</f>
        <v>Werkgevers die de 'Plus1-vermindering' gevraagd hebben in het kwartaal 2020/3 per jaar van aansluiting bij RSZ.</v>
      </c>
    </row>
    <row r="5" spans="1:12" x14ac:dyDescent="0.3">
      <c r="A5" s="47" t="s">
        <v>57</v>
      </c>
      <c r="B5" s="48"/>
      <c r="C5" s="48"/>
      <c r="D5" s="48"/>
      <c r="E5" s="48"/>
      <c r="F5" s="48"/>
      <c r="G5" s="48"/>
      <c r="H5" s="49"/>
      <c r="I5" s="49"/>
      <c r="J5" s="49"/>
      <c r="K5" s="49"/>
      <c r="L5" s="45"/>
    </row>
    <row r="6" spans="1:12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  <c r="L6" s="52"/>
    </row>
    <row r="7" spans="1:12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12" t="s">
        <v>2</v>
      </c>
    </row>
    <row r="8" spans="1:12" x14ac:dyDescent="0.3">
      <c r="A8" s="8" t="s">
        <v>3</v>
      </c>
      <c r="B8" s="7" t="s">
        <v>9</v>
      </c>
      <c r="C8" s="13">
        <v>184</v>
      </c>
      <c r="D8" s="13">
        <v>52</v>
      </c>
      <c r="E8" s="13">
        <v>92</v>
      </c>
      <c r="F8" s="13">
        <v>1291</v>
      </c>
      <c r="G8" s="14">
        <v>1320</v>
      </c>
      <c r="H8" s="14">
        <v>1540</v>
      </c>
      <c r="I8" s="14">
        <v>1839</v>
      </c>
      <c r="J8" s="14">
        <v>1325</v>
      </c>
      <c r="K8" s="14">
        <v>4</v>
      </c>
      <c r="L8" s="14">
        <f>C8+D8+E8+F8+G8+H8+I8+J8+K8</f>
        <v>7647</v>
      </c>
    </row>
    <row r="9" spans="1:12" x14ac:dyDescent="0.3">
      <c r="A9" s="42" t="s">
        <v>5</v>
      </c>
      <c r="B9" s="53"/>
      <c r="C9" s="15">
        <v>184</v>
      </c>
      <c r="D9" s="16">
        <v>52</v>
      </c>
      <c r="E9" s="16">
        <v>92</v>
      </c>
      <c r="F9" s="16">
        <v>1291</v>
      </c>
      <c r="G9" s="17">
        <v>1320</v>
      </c>
      <c r="H9" s="17">
        <v>1540</v>
      </c>
      <c r="I9" s="17">
        <v>1839</v>
      </c>
      <c r="J9" s="17">
        <v>1325</v>
      </c>
      <c r="K9" s="17">
        <v>4</v>
      </c>
      <c r="L9" s="17">
        <f t="shared" ref="L9:L23" si="0">C9+D9+E9+F9+G9+H9+I9+J9+K9</f>
        <v>7647</v>
      </c>
    </row>
    <row r="10" spans="1:12" x14ac:dyDescent="0.3">
      <c r="A10" s="6" t="s">
        <v>31</v>
      </c>
      <c r="B10" s="5" t="s">
        <v>10</v>
      </c>
      <c r="C10" s="18">
        <v>130</v>
      </c>
      <c r="D10" s="18">
        <v>47</v>
      </c>
      <c r="E10" s="18">
        <v>74</v>
      </c>
      <c r="F10" s="18">
        <v>1336</v>
      </c>
      <c r="G10" s="19">
        <v>1570</v>
      </c>
      <c r="H10" s="19">
        <v>1675</v>
      </c>
      <c r="I10" s="19">
        <v>1988</v>
      </c>
      <c r="J10" s="19">
        <v>1633</v>
      </c>
      <c r="K10" s="19">
        <v>3</v>
      </c>
      <c r="L10" s="19">
        <f t="shared" si="0"/>
        <v>8456</v>
      </c>
    </row>
    <row r="11" spans="1:12" x14ac:dyDescent="0.3">
      <c r="A11" s="2"/>
      <c r="B11" s="1" t="s">
        <v>11</v>
      </c>
      <c r="C11" s="20">
        <v>77</v>
      </c>
      <c r="D11" s="20">
        <v>19</v>
      </c>
      <c r="E11" s="20">
        <v>27</v>
      </c>
      <c r="F11" s="20">
        <v>654</v>
      </c>
      <c r="G11" s="21">
        <v>688</v>
      </c>
      <c r="H11" s="21">
        <v>799</v>
      </c>
      <c r="I11" s="21">
        <v>930</v>
      </c>
      <c r="J11" s="21">
        <v>834</v>
      </c>
      <c r="K11" s="21"/>
      <c r="L11" s="21">
        <f t="shared" si="0"/>
        <v>4028</v>
      </c>
    </row>
    <row r="12" spans="1:12" x14ac:dyDescent="0.3">
      <c r="A12" s="2"/>
      <c r="B12" s="1" t="s">
        <v>13</v>
      </c>
      <c r="C12" s="20">
        <v>178</v>
      </c>
      <c r="D12" s="20">
        <v>32</v>
      </c>
      <c r="E12" s="20">
        <v>54</v>
      </c>
      <c r="F12" s="20">
        <v>848</v>
      </c>
      <c r="G12" s="21">
        <v>984</v>
      </c>
      <c r="H12" s="21">
        <v>1035</v>
      </c>
      <c r="I12" s="21">
        <v>1170</v>
      </c>
      <c r="J12" s="21">
        <v>872</v>
      </c>
      <c r="K12" s="21">
        <v>3</v>
      </c>
      <c r="L12" s="21">
        <f t="shared" si="0"/>
        <v>5176</v>
      </c>
    </row>
    <row r="13" spans="1:12" x14ac:dyDescent="0.3">
      <c r="A13" s="2"/>
      <c r="B13" s="1" t="s">
        <v>12</v>
      </c>
      <c r="C13" s="20">
        <v>166</v>
      </c>
      <c r="D13" s="20">
        <v>43</v>
      </c>
      <c r="E13" s="20">
        <v>78</v>
      </c>
      <c r="F13" s="20">
        <v>1012</v>
      </c>
      <c r="G13" s="21">
        <v>1059</v>
      </c>
      <c r="H13" s="21">
        <v>1258</v>
      </c>
      <c r="I13" s="21">
        <v>1426</v>
      </c>
      <c r="J13" s="21">
        <v>1288</v>
      </c>
      <c r="K13" s="21">
        <v>5</v>
      </c>
      <c r="L13" s="21">
        <f t="shared" si="0"/>
        <v>6335</v>
      </c>
    </row>
    <row r="14" spans="1:12" x14ac:dyDescent="0.3">
      <c r="A14" s="10"/>
      <c r="B14" s="4" t="s">
        <v>14</v>
      </c>
      <c r="C14" s="22">
        <v>84</v>
      </c>
      <c r="D14" s="22">
        <v>24</v>
      </c>
      <c r="E14" s="22">
        <v>43</v>
      </c>
      <c r="F14" s="22">
        <v>596</v>
      </c>
      <c r="G14" s="23">
        <v>656</v>
      </c>
      <c r="H14" s="23">
        <v>733</v>
      </c>
      <c r="I14" s="23">
        <v>819</v>
      </c>
      <c r="J14" s="23">
        <v>735</v>
      </c>
      <c r="K14" s="23">
        <v>2</v>
      </c>
      <c r="L14" s="23">
        <f t="shared" si="0"/>
        <v>3692</v>
      </c>
    </row>
    <row r="15" spans="1:12" x14ac:dyDescent="0.3">
      <c r="A15" s="42" t="s">
        <v>32</v>
      </c>
      <c r="B15" s="43"/>
      <c r="C15" s="15">
        <v>635</v>
      </c>
      <c r="D15" s="16">
        <v>165</v>
      </c>
      <c r="E15" s="16">
        <v>276</v>
      </c>
      <c r="F15" s="16">
        <v>4446</v>
      </c>
      <c r="G15" s="17">
        <v>4957</v>
      </c>
      <c r="H15" s="17">
        <v>5500</v>
      </c>
      <c r="I15" s="17">
        <v>6333</v>
      </c>
      <c r="J15" s="17">
        <v>5362</v>
      </c>
      <c r="K15" s="17">
        <v>13</v>
      </c>
      <c r="L15" s="17">
        <f t="shared" si="0"/>
        <v>27687</v>
      </c>
    </row>
    <row r="16" spans="1:12" x14ac:dyDescent="0.3">
      <c r="A16" s="6" t="s">
        <v>6</v>
      </c>
      <c r="B16" s="9" t="s">
        <v>15</v>
      </c>
      <c r="C16" s="18">
        <v>74</v>
      </c>
      <c r="D16" s="18">
        <v>26</v>
      </c>
      <c r="E16" s="18">
        <v>51</v>
      </c>
      <c r="F16" s="18">
        <v>424</v>
      </c>
      <c r="G16" s="19">
        <v>446</v>
      </c>
      <c r="H16" s="19">
        <v>442</v>
      </c>
      <c r="I16" s="19">
        <v>463</v>
      </c>
      <c r="J16" s="19">
        <v>377</v>
      </c>
      <c r="K16" s="19"/>
      <c r="L16" s="19">
        <f t="shared" si="0"/>
        <v>2303</v>
      </c>
    </row>
    <row r="17" spans="1:12" x14ac:dyDescent="0.3">
      <c r="A17" s="2"/>
      <c r="B17" s="11" t="s">
        <v>17</v>
      </c>
      <c r="C17" s="20">
        <v>194</v>
      </c>
      <c r="D17" s="20">
        <v>58</v>
      </c>
      <c r="E17" s="20">
        <v>63</v>
      </c>
      <c r="F17" s="20">
        <v>753</v>
      </c>
      <c r="G17" s="21">
        <v>800</v>
      </c>
      <c r="H17" s="21">
        <v>901</v>
      </c>
      <c r="I17" s="21">
        <v>973</v>
      </c>
      <c r="J17" s="21">
        <v>727</v>
      </c>
      <c r="K17" s="21">
        <v>3</v>
      </c>
      <c r="L17" s="21">
        <f t="shared" si="0"/>
        <v>4472</v>
      </c>
    </row>
    <row r="18" spans="1:12" x14ac:dyDescent="0.3">
      <c r="A18" s="2"/>
      <c r="B18" s="11" t="s">
        <v>16</v>
      </c>
      <c r="C18" s="20">
        <v>293</v>
      </c>
      <c r="D18" s="20">
        <v>57</v>
      </c>
      <c r="E18" s="20">
        <v>99</v>
      </c>
      <c r="F18" s="20">
        <v>807</v>
      </c>
      <c r="G18" s="21">
        <v>836</v>
      </c>
      <c r="H18" s="21">
        <v>918</v>
      </c>
      <c r="I18" s="21">
        <v>978</v>
      </c>
      <c r="J18" s="21">
        <v>749</v>
      </c>
      <c r="K18" s="21">
        <v>1</v>
      </c>
      <c r="L18" s="21">
        <f t="shared" si="0"/>
        <v>4738</v>
      </c>
    </row>
    <row r="19" spans="1:12" x14ac:dyDescent="0.3">
      <c r="A19" s="2"/>
      <c r="B19" s="11" t="s">
        <v>18</v>
      </c>
      <c r="C19" s="20">
        <v>43</v>
      </c>
      <c r="D19" s="20">
        <v>9</v>
      </c>
      <c r="E19" s="20">
        <v>29</v>
      </c>
      <c r="F19" s="20">
        <v>174</v>
      </c>
      <c r="G19" s="21">
        <v>197</v>
      </c>
      <c r="H19" s="21">
        <v>157</v>
      </c>
      <c r="I19" s="21">
        <v>226</v>
      </c>
      <c r="J19" s="21">
        <v>169</v>
      </c>
      <c r="K19" s="21">
        <v>1</v>
      </c>
      <c r="L19" s="21">
        <f t="shared" si="0"/>
        <v>1005</v>
      </c>
    </row>
    <row r="20" spans="1:12" x14ac:dyDescent="0.3">
      <c r="A20" s="2"/>
      <c r="B20" s="11" t="s">
        <v>19</v>
      </c>
      <c r="C20" s="20">
        <v>116</v>
      </c>
      <c r="D20" s="20">
        <v>31</v>
      </c>
      <c r="E20" s="20">
        <v>45</v>
      </c>
      <c r="F20" s="20">
        <v>401</v>
      </c>
      <c r="G20" s="21">
        <v>404</v>
      </c>
      <c r="H20" s="21">
        <v>397</v>
      </c>
      <c r="I20" s="21">
        <v>468</v>
      </c>
      <c r="J20" s="21">
        <v>335</v>
      </c>
      <c r="K20" s="21"/>
      <c r="L20" s="21">
        <f t="shared" si="0"/>
        <v>2197</v>
      </c>
    </row>
    <row r="21" spans="1:12" x14ac:dyDescent="0.3">
      <c r="A21" s="38" t="s">
        <v>7</v>
      </c>
      <c r="B21" s="39"/>
      <c r="C21" s="15">
        <v>720</v>
      </c>
      <c r="D21" s="15">
        <v>181</v>
      </c>
      <c r="E21" s="15">
        <v>287</v>
      </c>
      <c r="F21" s="15">
        <v>2559</v>
      </c>
      <c r="G21" s="24">
        <v>2683</v>
      </c>
      <c r="H21" s="24">
        <v>2815</v>
      </c>
      <c r="I21" s="24">
        <v>3108</v>
      </c>
      <c r="J21" s="24">
        <v>2357</v>
      </c>
      <c r="K21" s="24">
        <v>5</v>
      </c>
      <c r="L21" s="24">
        <f t="shared" si="0"/>
        <v>14715</v>
      </c>
    </row>
    <row r="22" spans="1:12" x14ac:dyDescent="0.3">
      <c r="A22" s="40" t="s">
        <v>49</v>
      </c>
      <c r="B22" s="41"/>
      <c r="C22" s="13">
        <v>4</v>
      </c>
      <c r="D22" s="13">
        <v>2</v>
      </c>
      <c r="E22" s="13"/>
      <c r="F22" s="13">
        <v>70</v>
      </c>
      <c r="G22" s="14">
        <v>102</v>
      </c>
      <c r="H22" s="14">
        <v>133</v>
      </c>
      <c r="I22" s="14">
        <v>206</v>
      </c>
      <c r="J22" s="14">
        <v>132</v>
      </c>
      <c r="K22" s="14"/>
      <c r="L22" s="14">
        <f t="shared" si="0"/>
        <v>649</v>
      </c>
    </row>
    <row r="23" spans="1:12" x14ac:dyDescent="0.3">
      <c r="A23" s="42" t="s">
        <v>50</v>
      </c>
      <c r="B23" s="43"/>
      <c r="C23" s="16">
        <v>4</v>
      </c>
      <c r="D23" s="16">
        <v>2</v>
      </c>
      <c r="E23" s="16"/>
      <c r="F23" s="16">
        <v>70</v>
      </c>
      <c r="G23" s="17">
        <v>102</v>
      </c>
      <c r="H23" s="17">
        <v>133</v>
      </c>
      <c r="I23" s="17">
        <v>206</v>
      </c>
      <c r="J23" s="17">
        <v>132</v>
      </c>
      <c r="K23" s="17"/>
      <c r="L23" s="17">
        <f t="shared" si="0"/>
        <v>649</v>
      </c>
    </row>
    <row r="24" spans="1:12" x14ac:dyDescent="0.3">
      <c r="A24" s="44" t="s">
        <v>8</v>
      </c>
      <c r="B24" s="45"/>
      <c r="C24" s="25">
        <f>C23+C21+C15+C9</f>
        <v>1543</v>
      </c>
      <c r="D24" s="25">
        <f t="shared" ref="D24:K24" si="1">D23+D21+D15+D9</f>
        <v>400</v>
      </c>
      <c r="E24" s="25">
        <f t="shared" si="1"/>
        <v>655</v>
      </c>
      <c r="F24" s="25">
        <f t="shared" si="1"/>
        <v>8366</v>
      </c>
      <c r="G24" s="25">
        <f t="shared" si="1"/>
        <v>9062</v>
      </c>
      <c r="H24" s="25">
        <f t="shared" si="1"/>
        <v>9988</v>
      </c>
      <c r="I24" s="25">
        <f t="shared" si="1"/>
        <v>11486</v>
      </c>
      <c r="J24" s="25">
        <f t="shared" si="1"/>
        <v>9176</v>
      </c>
      <c r="K24" s="25">
        <f t="shared" si="1"/>
        <v>22</v>
      </c>
      <c r="L24" s="25">
        <f>L9+L15+L21+L23</f>
        <v>50698</v>
      </c>
    </row>
    <row r="27" spans="1:12" x14ac:dyDescent="0.3">
      <c r="A27" s="31" t="s">
        <v>22</v>
      </c>
    </row>
    <row r="28" spans="1:12" x14ac:dyDescent="0.3">
      <c r="B28" s="29" t="s">
        <v>23</v>
      </c>
    </row>
    <row r="29" spans="1:12" x14ac:dyDescent="0.3">
      <c r="B29" s="29" t="s">
        <v>24</v>
      </c>
    </row>
    <row r="30" spans="1:12" x14ac:dyDescent="0.3">
      <c r="A30" s="31" t="s">
        <v>25</v>
      </c>
    </row>
    <row r="31" spans="1:12" x14ac:dyDescent="0.3">
      <c r="B31" t="s">
        <v>26</v>
      </c>
    </row>
    <row r="32" spans="1:12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L5"/>
    <mergeCell ref="A6:B6"/>
    <mergeCell ref="C6:L6"/>
    <mergeCell ref="A9:B9"/>
    <mergeCell ref="A15:B1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38"/>
  <sheetViews>
    <sheetView workbookViewId="0">
      <selection activeCell="K7" sqref="K7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2" x14ac:dyDescent="0.3">
      <c r="A1" s="46" t="s">
        <v>20</v>
      </c>
      <c r="B1" s="46"/>
      <c r="C1" s="46"/>
      <c r="D1" s="46"/>
      <c r="E1" s="46"/>
      <c r="F1" s="46"/>
      <c r="G1" s="46"/>
    </row>
    <row r="2" spans="1:12" x14ac:dyDescent="0.3">
      <c r="A2" s="28"/>
      <c r="B2" s="28"/>
      <c r="C2" s="28"/>
      <c r="D2" s="28"/>
      <c r="E2" s="28"/>
      <c r="F2" s="28"/>
      <c r="G2" s="28"/>
    </row>
    <row r="3" spans="1:12" x14ac:dyDescent="0.3">
      <c r="A3" s="30" t="str">
        <f>"Werkgevers die de 'Plus1-vermindering' gevraagd hebben in het kwartaal "&amp;A5&amp;" per jaar van aansluiting bij RSZ."</f>
        <v>Werkgevers die de 'Plus1-vermindering' gevraagd hebben in het kwartaal 2020/4 per jaar van aansluiting bij RSZ.</v>
      </c>
    </row>
    <row r="5" spans="1:12" x14ac:dyDescent="0.3">
      <c r="A5" s="47" t="s">
        <v>58</v>
      </c>
      <c r="B5" s="48"/>
      <c r="C5" s="48"/>
      <c r="D5" s="48"/>
      <c r="E5" s="48"/>
      <c r="F5" s="48"/>
      <c r="G5" s="48"/>
      <c r="H5" s="49"/>
      <c r="I5" s="49"/>
      <c r="J5" s="49"/>
      <c r="K5" s="49"/>
      <c r="L5" s="45"/>
    </row>
    <row r="6" spans="1:12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  <c r="L6" s="52"/>
    </row>
    <row r="7" spans="1:12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12" t="s">
        <v>2</v>
      </c>
    </row>
    <row r="8" spans="1:12" x14ac:dyDescent="0.3">
      <c r="A8" s="8" t="s">
        <v>3</v>
      </c>
      <c r="B8" s="7" t="s">
        <v>9</v>
      </c>
      <c r="C8" s="13">
        <v>184</v>
      </c>
      <c r="D8" s="13">
        <v>54</v>
      </c>
      <c r="E8" s="13">
        <v>81</v>
      </c>
      <c r="F8" s="13">
        <v>1268</v>
      </c>
      <c r="G8" s="14">
        <v>1329</v>
      </c>
      <c r="H8" s="14">
        <v>1529</v>
      </c>
      <c r="I8" s="14">
        <v>1822</v>
      </c>
      <c r="J8" s="14">
        <v>1840</v>
      </c>
      <c r="K8" s="14">
        <v>7</v>
      </c>
      <c r="L8" s="14">
        <f>C8+D8+E8+F8+G8+H8+I8+J8+K8</f>
        <v>8114</v>
      </c>
    </row>
    <row r="9" spans="1:12" x14ac:dyDescent="0.3">
      <c r="A9" s="42" t="s">
        <v>5</v>
      </c>
      <c r="B9" s="53"/>
      <c r="C9" s="15">
        <v>184</v>
      </c>
      <c r="D9" s="16">
        <v>54</v>
      </c>
      <c r="E9" s="16">
        <v>81</v>
      </c>
      <c r="F9" s="16">
        <v>1268</v>
      </c>
      <c r="G9" s="17">
        <v>1329</v>
      </c>
      <c r="H9" s="17">
        <v>1529</v>
      </c>
      <c r="I9" s="17">
        <v>1822</v>
      </c>
      <c r="J9" s="17">
        <v>1840</v>
      </c>
      <c r="K9" s="17">
        <v>7</v>
      </c>
      <c r="L9" s="17">
        <f t="shared" ref="L9:L23" si="0">C9+D9+E9+F9+G9+H9+I9+J9+K9</f>
        <v>8114</v>
      </c>
    </row>
    <row r="10" spans="1:12" x14ac:dyDescent="0.3">
      <c r="A10" s="6" t="s">
        <v>31</v>
      </c>
      <c r="B10" s="5" t="s">
        <v>10</v>
      </c>
      <c r="C10" s="18">
        <v>139</v>
      </c>
      <c r="D10" s="18">
        <v>45</v>
      </c>
      <c r="E10" s="18">
        <v>72</v>
      </c>
      <c r="F10" s="18">
        <v>1303</v>
      </c>
      <c r="G10" s="19">
        <v>1554</v>
      </c>
      <c r="H10" s="19">
        <v>1612</v>
      </c>
      <c r="I10" s="19">
        <v>1946</v>
      </c>
      <c r="J10" s="19">
        <v>2205</v>
      </c>
      <c r="K10" s="19">
        <v>13</v>
      </c>
      <c r="L10" s="19">
        <f t="shared" si="0"/>
        <v>8889</v>
      </c>
    </row>
    <row r="11" spans="1:12" x14ac:dyDescent="0.3">
      <c r="A11" s="2"/>
      <c r="B11" s="1" t="s">
        <v>11</v>
      </c>
      <c r="C11" s="20">
        <v>85</v>
      </c>
      <c r="D11" s="20">
        <v>22</v>
      </c>
      <c r="E11" s="20">
        <v>27</v>
      </c>
      <c r="F11" s="20">
        <v>651</v>
      </c>
      <c r="G11" s="21">
        <v>698</v>
      </c>
      <c r="H11" s="21">
        <v>799</v>
      </c>
      <c r="I11" s="21">
        <v>918</v>
      </c>
      <c r="J11" s="21">
        <v>1141</v>
      </c>
      <c r="K11" s="21">
        <v>6</v>
      </c>
      <c r="L11" s="21">
        <f t="shared" si="0"/>
        <v>4347</v>
      </c>
    </row>
    <row r="12" spans="1:12" x14ac:dyDescent="0.3">
      <c r="A12" s="2"/>
      <c r="B12" s="1" t="s">
        <v>13</v>
      </c>
      <c r="C12" s="20">
        <v>173</v>
      </c>
      <c r="D12" s="20">
        <v>30</v>
      </c>
      <c r="E12" s="20">
        <v>55</v>
      </c>
      <c r="F12" s="20">
        <v>827</v>
      </c>
      <c r="G12" s="21">
        <v>946</v>
      </c>
      <c r="H12" s="21">
        <v>997</v>
      </c>
      <c r="I12" s="21">
        <v>1153</v>
      </c>
      <c r="J12" s="21">
        <v>1220</v>
      </c>
      <c r="K12" s="21">
        <v>8</v>
      </c>
      <c r="L12" s="21">
        <f t="shared" si="0"/>
        <v>5409</v>
      </c>
    </row>
    <row r="13" spans="1:12" x14ac:dyDescent="0.3">
      <c r="A13" s="2"/>
      <c r="B13" s="1" t="s">
        <v>12</v>
      </c>
      <c r="C13" s="20">
        <v>163</v>
      </c>
      <c r="D13" s="20">
        <v>41</v>
      </c>
      <c r="E13" s="20">
        <v>76</v>
      </c>
      <c r="F13" s="20">
        <v>1004</v>
      </c>
      <c r="G13" s="21">
        <v>1033</v>
      </c>
      <c r="H13" s="21">
        <v>1237</v>
      </c>
      <c r="I13" s="21">
        <v>1403</v>
      </c>
      <c r="J13" s="21">
        <v>1764</v>
      </c>
      <c r="K13" s="21">
        <v>7</v>
      </c>
      <c r="L13" s="21">
        <f t="shared" si="0"/>
        <v>6728</v>
      </c>
    </row>
    <row r="14" spans="1:12" x14ac:dyDescent="0.3">
      <c r="A14" s="10"/>
      <c r="B14" s="4" t="s">
        <v>14</v>
      </c>
      <c r="C14" s="22">
        <v>91</v>
      </c>
      <c r="D14" s="22">
        <v>24</v>
      </c>
      <c r="E14" s="22">
        <v>39</v>
      </c>
      <c r="F14" s="22">
        <v>583</v>
      </c>
      <c r="G14" s="23">
        <v>641</v>
      </c>
      <c r="H14" s="23">
        <v>698</v>
      </c>
      <c r="I14" s="23">
        <v>798</v>
      </c>
      <c r="J14" s="23">
        <v>986</v>
      </c>
      <c r="K14" s="23">
        <v>3</v>
      </c>
      <c r="L14" s="23">
        <f t="shared" si="0"/>
        <v>3863</v>
      </c>
    </row>
    <row r="15" spans="1:12" x14ac:dyDescent="0.3">
      <c r="A15" s="42" t="s">
        <v>32</v>
      </c>
      <c r="B15" s="43"/>
      <c r="C15" s="15">
        <v>651</v>
      </c>
      <c r="D15" s="16">
        <v>162</v>
      </c>
      <c r="E15" s="16">
        <v>269</v>
      </c>
      <c r="F15" s="16">
        <v>4368</v>
      </c>
      <c r="G15" s="17">
        <v>4872</v>
      </c>
      <c r="H15" s="17">
        <v>5343</v>
      </c>
      <c r="I15" s="17">
        <v>6218</v>
      </c>
      <c r="J15" s="17">
        <v>7316</v>
      </c>
      <c r="K15" s="17">
        <v>37</v>
      </c>
      <c r="L15" s="17">
        <f t="shared" si="0"/>
        <v>29236</v>
      </c>
    </row>
    <row r="16" spans="1:12" x14ac:dyDescent="0.3">
      <c r="A16" s="6" t="s">
        <v>6</v>
      </c>
      <c r="B16" s="9" t="s">
        <v>15</v>
      </c>
      <c r="C16" s="18">
        <v>85</v>
      </c>
      <c r="D16" s="18">
        <v>30</v>
      </c>
      <c r="E16" s="18">
        <v>50</v>
      </c>
      <c r="F16" s="18">
        <v>428</v>
      </c>
      <c r="G16" s="19">
        <v>445</v>
      </c>
      <c r="H16" s="19">
        <v>443</v>
      </c>
      <c r="I16" s="19">
        <v>461</v>
      </c>
      <c r="J16" s="19">
        <v>541</v>
      </c>
      <c r="K16" s="19">
        <v>2</v>
      </c>
      <c r="L16" s="19">
        <f t="shared" si="0"/>
        <v>2485</v>
      </c>
    </row>
    <row r="17" spans="1:12" x14ac:dyDescent="0.3">
      <c r="A17" s="2"/>
      <c r="B17" s="11" t="s">
        <v>17</v>
      </c>
      <c r="C17" s="20">
        <v>195</v>
      </c>
      <c r="D17" s="20">
        <v>61</v>
      </c>
      <c r="E17" s="20">
        <v>66</v>
      </c>
      <c r="F17" s="20">
        <v>755</v>
      </c>
      <c r="G17" s="21">
        <v>812</v>
      </c>
      <c r="H17" s="21">
        <v>894</v>
      </c>
      <c r="I17" s="21">
        <v>935</v>
      </c>
      <c r="J17" s="21">
        <v>1038</v>
      </c>
      <c r="K17" s="21">
        <v>8</v>
      </c>
      <c r="L17" s="21">
        <f t="shared" si="0"/>
        <v>4764</v>
      </c>
    </row>
    <row r="18" spans="1:12" x14ac:dyDescent="0.3">
      <c r="A18" s="2"/>
      <c r="B18" s="11" t="s">
        <v>16</v>
      </c>
      <c r="C18" s="20">
        <v>302</v>
      </c>
      <c r="D18" s="20">
        <v>57</v>
      </c>
      <c r="E18" s="20">
        <v>97</v>
      </c>
      <c r="F18" s="20">
        <v>794</v>
      </c>
      <c r="G18" s="21">
        <v>818</v>
      </c>
      <c r="H18" s="21">
        <v>917</v>
      </c>
      <c r="I18" s="21">
        <v>949</v>
      </c>
      <c r="J18" s="21">
        <v>1043</v>
      </c>
      <c r="K18" s="21">
        <v>4</v>
      </c>
      <c r="L18" s="21">
        <f t="shared" si="0"/>
        <v>4981</v>
      </c>
    </row>
    <row r="19" spans="1:12" x14ac:dyDescent="0.3">
      <c r="A19" s="2"/>
      <c r="B19" s="11" t="s">
        <v>18</v>
      </c>
      <c r="C19" s="20">
        <v>45</v>
      </c>
      <c r="D19" s="20">
        <v>10</v>
      </c>
      <c r="E19" s="20">
        <v>31</v>
      </c>
      <c r="F19" s="20">
        <v>174</v>
      </c>
      <c r="G19" s="21">
        <v>192</v>
      </c>
      <c r="H19" s="21">
        <v>155</v>
      </c>
      <c r="I19" s="21">
        <v>210</v>
      </c>
      <c r="J19" s="21">
        <v>231</v>
      </c>
      <c r="K19" s="21">
        <v>1</v>
      </c>
      <c r="L19" s="21">
        <f t="shared" si="0"/>
        <v>1049</v>
      </c>
    </row>
    <row r="20" spans="1:12" x14ac:dyDescent="0.3">
      <c r="A20" s="2"/>
      <c r="B20" s="11" t="s">
        <v>19</v>
      </c>
      <c r="C20" s="20">
        <v>106</v>
      </c>
      <c r="D20" s="20">
        <v>31</v>
      </c>
      <c r="E20" s="20">
        <v>46</v>
      </c>
      <c r="F20" s="20">
        <v>398</v>
      </c>
      <c r="G20" s="21">
        <v>399</v>
      </c>
      <c r="H20" s="21">
        <v>394</v>
      </c>
      <c r="I20" s="21">
        <v>459</v>
      </c>
      <c r="J20" s="21">
        <v>480</v>
      </c>
      <c r="K20" s="21">
        <v>3</v>
      </c>
      <c r="L20" s="21">
        <f t="shared" si="0"/>
        <v>2316</v>
      </c>
    </row>
    <row r="21" spans="1:12" x14ac:dyDescent="0.3">
      <c r="A21" s="38" t="s">
        <v>7</v>
      </c>
      <c r="B21" s="39"/>
      <c r="C21" s="15">
        <v>733</v>
      </c>
      <c r="D21" s="15">
        <v>189</v>
      </c>
      <c r="E21" s="15">
        <v>290</v>
      </c>
      <c r="F21" s="15">
        <v>2549</v>
      </c>
      <c r="G21" s="24">
        <v>2666</v>
      </c>
      <c r="H21" s="24">
        <v>2803</v>
      </c>
      <c r="I21" s="24">
        <v>3014</v>
      </c>
      <c r="J21" s="24">
        <v>3333</v>
      </c>
      <c r="K21" s="24">
        <v>18</v>
      </c>
      <c r="L21" s="24">
        <f t="shared" si="0"/>
        <v>15595</v>
      </c>
    </row>
    <row r="22" spans="1:12" x14ac:dyDescent="0.3">
      <c r="A22" s="40" t="s">
        <v>49</v>
      </c>
      <c r="B22" s="41"/>
      <c r="C22" s="13">
        <v>5</v>
      </c>
      <c r="D22" s="13">
        <v>2</v>
      </c>
      <c r="E22" s="13"/>
      <c r="F22" s="13">
        <v>70</v>
      </c>
      <c r="G22" s="14">
        <v>98</v>
      </c>
      <c r="H22" s="14">
        <v>132</v>
      </c>
      <c r="I22" s="14">
        <v>209</v>
      </c>
      <c r="J22" s="14">
        <v>167</v>
      </c>
      <c r="K22" s="14">
        <v>1</v>
      </c>
      <c r="L22" s="14">
        <f t="shared" si="0"/>
        <v>684</v>
      </c>
    </row>
    <row r="23" spans="1:12" x14ac:dyDescent="0.3">
      <c r="A23" s="42" t="s">
        <v>50</v>
      </c>
      <c r="B23" s="43"/>
      <c r="C23" s="16">
        <v>5</v>
      </c>
      <c r="D23" s="16">
        <v>2</v>
      </c>
      <c r="E23" s="16"/>
      <c r="F23" s="16">
        <v>70</v>
      </c>
      <c r="G23" s="17">
        <v>98</v>
      </c>
      <c r="H23" s="17">
        <v>132</v>
      </c>
      <c r="I23" s="17">
        <v>209</v>
      </c>
      <c r="J23" s="17">
        <v>167</v>
      </c>
      <c r="K23" s="17">
        <v>1</v>
      </c>
      <c r="L23" s="17">
        <f t="shared" si="0"/>
        <v>684</v>
      </c>
    </row>
    <row r="24" spans="1:12" x14ac:dyDescent="0.3">
      <c r="A24" s="44" t="s">
        <v>8</v>
      </c>
      <c r="B24" s="45"/>
      <c r="C24" s="25">
        <f>C23+C21+C15+C9</f>
        <v>1573</v>
      </c>
      <c r="D24" s="25">
        <f t="shared" ref="D24:K24" si="1">D23+D21+D15+D9</f>
        <v>407</v>
      </c>
      <c r="E24" s="25">
        <f t="shared" si="1"/>
        <v>640</v>
      </c>
      <c r="F24" s="25">
        <f t="shared" si="1"/>
        <v>8255</v>
      </c>
      <c r="G24" s="25">
        <f t="shared" si="1"/>
        <v>8965</v>
      </c>
      <c r="H24" s="25">
        <f t="shared" si="1"/>
        <v>9807</v>
      </c>
      <c r="I24" s="25">
        <f t="shared" si="1"/>
        <v>11263</v>
      </c>
      <c r="J24" s="25">
        <f t="shared" si="1"/>
        <v>12656</v>
      </c>
      <c r="K24" s="25">
        <f t="shared" si="1"/>
        <v>63</v>
      </c>
      <c r="L24" s="25">
        <f>L9+L15+L21+L23</f>
        <v>53629</v>
      </c>
    </row>
    <row r="27" spans="1:12" x14ac:dyDescent="0.3">
      <c r="A27" s="31" t="s">
        <v>22</v>
      </c>
    </row>
    <row r="28" spans="1:12" x14ac:dyDescent="0.3">
      <c r="B28" s="29" t="s">
        <v>23</v>
      </c>
    </row>
    <row r="29" spans="1:12" x14ac:dyDescent="0.3">
      <c r="B29" s="29" t="s">
        <v>24</v>
      </c>
    </row>
    <row r="30" spans="1:12" x14ac:dyDescent="0.3">
      <c r="A30" s="31" t="s">
        <v>25</v>
      </c>
    </row>
    <row r="31" spans="1:12" x14ac:dyDescent="0.3">
      <c r="B31" t="s">
        <v>26</v>
      </c>
    </row>
    <row r="32" spans="1:12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L5"/>
    <mergeCell ref="A6:B6"/>
    <mergeCell ref="C6:L6"/>
    <mergeCell ref="A9:B9"/>
    <mergeCell ref="A15:B1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38"/>
  <sheetViews>
    <sheetView workbookViewId="0">
      <selection activeCell="K7" sqref="K7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2" x14ac:dyDescent="0.3">
      <c r="A1" s="46" t="s">
        <v>20</v>
      </c>
      <c r="B1" s="46"/>
      <c r="C1" s="46"/>
      <c r="D1" s="46"/>
      <c r="E1" s="46"/>
      <c r="F1" s="46"/>
      <c r="G1" s="46"/>
    </row>
    <row r="2" spans="1:12" x14ac:dyDescent="0.3">
      <c r="A2" s="28"/>
      <c r="B2" s="28"/>
      <c r="C2" s="28"/>
      <c r="D2" s="28"/>
      <c r="E2" s="28"/>
      <c r="F2" s="28"/>
      <c r="G2" s="28"/>
    </row>
    <row r="3" spans="1:12" x14ac:dyDescent="0.3">
      <c r="A3" s="30" t="str">
        <f>"Werkgevers die de 'Plus1-vermindering' gevraagd hebben in het kwartaal "&amp;A5&amp;" per jaar van aansluiting bij RSZ."</f>
        <v>Werkgevers die de 'Plus1-vermindering' gevraagd hebben in het kwartaal 2021/1 per jaar van aansluiting bij RSZ.</v>
      </c>
    </row>
    <row r="5" spans="1:12" x14ac:dyDescent="0.3">
      <c r="A5" s="47" t="s">
        <v>59</v>
      </c>
      <c r="B5" s="48"/>
      <c r="C5" s="48"/>
      <c r="D5" s="48"/>
      <c r="E5" s="48"/>
      <c r="F5" s="48"/>
      <c r="G5" s="48"/>
      <c r="H5" s="49"/>
      <c r="I5" s="49"/>
      <c r="J5" s="49"/>
      <c r="K5" s="49"/>
      <c r="L5" s="45"/>
    </row>
    <row r="6" spans="1:12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  <c r="L6" s="52"/>
    </row>
    <row r="7" spans="1:12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12" t="s">
        <v>2</v>
      </c>
    </row>
    <row r="8" spans="1:12" x14ac:dyDescent="0.3">
      <c r="A8" s="8" t="s">
        <v>3</v>
      </c>
      <c r="B8" s="7" t="s">
        <v>9</v>
      </c>
      <c r="C8" s="13">
        <v>180</v>
      </c>
      <c r="D8" s="13">
        <v>48</v>
      </c>
      <c r="E8" s="13">
        <v>70</v>
      </c>
      <c r="F8" s="13">
        <v>1158</v>
      </c>
      <c r="G8" s="14">
        <v>1207</v>
      </c>
      <c r="H8" s="14">
        <v>1383</v>
      </c>
      <c r="I8" s="14">
        <v>1628</v>
      </c>
      <c r="J8" s="14">
        <v>1699</v>
      </c>
      <c r="K8" s="14">
        <v>524</v>
      </c>
      <c r="L8" s="14">
        <f>C8+D8+E8+F8+G8+H8+I8+J8+K8</f>
        <v>7897</v>
      </c>
    </row>
    <row r="9" spans="1:12" x14ac:dyDescent="0.3">
      <c r="A9" s="42" t="s">
        <v>5</v>
      </c>
      <c r="B9" s="53"/>
      <c r="C9" s="15">
        <v>180</v>
      </c>
      <c r="D9" s="16">
        <v>48</v>
      </c>
      <c r="E9" s="16">
        <v>70</v>
      </c>
      <c r="F9" s="16">
        <v>1158</v>
      </c>
      <c r="G9" s="17">
        <v>1207</v>
      </c>
      <c r="H9" s="17">
        <v>1383</v>
      </c>
      <c r="I9" s="17">
        <v>1628</v>
      </c>
      <c r="J9" s="17">
        <v>1699</v>
      </c>
      <c r="K9" s="17">
        <v>524</v>
      </c>
      <c r="L9" s="17">
        <f t="shared" ref="L9:L23" si="0">C9+D9+E9+F9+G9+H9+I9+J9+K9</f>
        <v>7897</v>
      </c>
    </row>
    <row r="10" spans="1:12" x14ac:dyDescent="0.3">
      <c r="A10" s="6" t="s">
        <v>31</v>
      </c>
      <c r="B10" s="5" t="s">
        <v>10</v>
      </c>
      <c r="C10" s="18">
        <v>137</v>
      </c>
      <c r="D10" s="18">
        <v>47</v>
      </c>
      <c r="E10" s="18">
        <v>71</v>
      </c>
      <c r="F10" s="18">
        <v>1190</v>
      </c>
      <c r="G10" s="19">
        <v>1438</v>
      </c>
      <c r="H10" s="19">
        <v>1468</v>
      </c>
      <c r="I10" s="19">
        <v>1783</v>
      </c>
      <c r="J10" s="19">
        <v>2049</v>
      </c>
      <c r="K10" s="19">
        <v>608</v>
      </c>
      <c r="L10" s="19">
        <f t="shared" si="0"/>
        <v>8791</v>
      </c>
    </row>
    <row r="11" spans="1:12" x14ac:dyDescent="0.3">
      <c r="A11" s="2"/>
      <c r="B11" s="1" t="s">
        <v>11</v>
      </c>
      <c r="C11" s="20">
        <v>85</v>
      </c>
      <c r="D11" s="20">
        <v>18</v>
      </c>
      <c r="E11" s="20">
        <v>26</v>
      </c>
      <c r="F11" s="20">
        <v>586</v>
      </c>
      <c r="G11" s="21">
        <v>653</v>
      </c>
      <c r="H11" s="21">
        <v>755</v>
      </c>
      <c r="I11" s="21">
        <v>819</v>
      </c>
      <c r="J11" s="21">
        <v>1055</v>
      </c>
      <c r="K11" s="21">
        <v>347</v>
      </c>
      <c r="L11" s="21">
        <f t="shared" si="0"/>
        <v>4344</v>
      </c>
    </row>
    <row r="12" spans="1:12" x14ac:dyDescent="0.3">
      <c r="A12" s="2"/>
      <c r="B12" s="1" t="s">
        <v>13</v>
      </c>
      <c r="C12" s="20">
        <v>154</v>
      </c>
      <c r="D12" s="20">
        <v>30</v>
      </c>
      <c r="E12" s="20">
        <v>50</v>
      </c>
      <c r="F12" s="20">
        <v>752</v>
      </c>
      <c r="G12" s="21">
        <v>851</v>
      </c>
      <c r="H12" s="21">
        <v>890</v>
      </c>
      <c r="I12" s="21">
        <v>1044</v>
      </c>
      <c r="J12" s="21">
        <v>1106</v>
      </c>
      <c r="K12" s="21">
        <v>334</v>
      </c>
      <c r="L12" s="21">
        <f t="shared" si="0"/>
        <v>5211</v>
      </c>
    </row>
    <row r="13" spans="1:12" x14ac:dyDescent="0.3">
      <c r="A13" s="2"/>
      <c r="B13" s="1" t="s">
        <v>12</v>
      </c>
      <c r="C13" s="20">
        <v>157</v>
      </c>
      <c r="D13" s="20">
        <v>39</v>
      </c>
      <c r="E13" s="20">
        <v>73</v>
      </c>
      <c r="F13" s="20">
        <v>903</v>
      </c>
      <c r="G13" s="21">
        <v>935</v>
      </c>
      <c r="H13" s="21">
        <v>1124</v>
      </c>
      <c r="I13" s="21">
        <v>1274</v>
      </c>
      <c r="J13" s="21">
        <v>1642</v>
      </c>
      <c r="K13" s="21">
        <v>488</v>
      </c>
      <c r="L13" s="21">
        <f t="shared" si="0"/>
        <v>6635</v>
      </c>
    </row>
    <row r="14" spans="1:12" x14ac:dyDescent="0.3">
      <c r="A14" s="10"/>
      <c r="B14" s="4" t="s">
        <v>14</v>
      </c>
      <c r="C14" s="22">
        <v>90</v>
      </c>
      <c r="D14" s="22">
        <v>22</v>
      </c>
      <c r="E14" s="22">
        <v>35</v>
      </c>
      <c r="F14" s="22">
        <v>541</v>
      </c>
      <c r="G14" s="23">
        <v>578</v>
      </c>
      <c r="H14" s="23">
        <v>641</v>
      </c>
      <c r="I14" s="23">
        <v>722</v>
      </c>
      <c r="J14" s="23">
        <v>897</v>
      </c>
      <c r="K14" s="23">
        <v>228</v>
      </c>
      <c r="L14" s="23">
        <f t="shared" si="0"/>
        <v>3754</v>
      </c>
    </row>
    <row r="15" spans="1:12" x14ac:dyDescent="0.3">
      <c r="A15" s="42" t="s">
        <v>32</v>
      </c>
      <c r="B15" s="43"/>
      <c r="C15" s="15">
        <v>623</v>
      </c>
      <c r="D15" s="16">
        <v>156</v>
      </c>
      <c r="E15" s="16">
        <v>255</v>
      </c>
      <c r="F15" s="16">
        <v>3972</v>
      </c>
      <c r="G15" s="17">
        <v>4455</v>
      </c>
      <c r="H15" s="17">
        <v>4878</v>
      </c>
      <c r="I15" s="17">
        <v>5642</v>
      </c>
      <c r="J15" s="17">
        <v>6749</v>
      </c>
      <c r="K15" s="17">
        <v>2005</v>
      </c>
      <c r="L15" s="17">
        <f t="shared" si="0"/>
        <v>28735</v>
      </c>
    </row>
    <row r="16" spans="1:12" x14ac:dyDescent="0.3">
      <c r="A16" s="6" t="s">
        <v>6</v>
      </c>
      <c r="B16" s="9" t="s">
        <v>15</v>
      </c>
      <c r="C16" s="18">
        <v>75</v>
      </c>
      <c r="D16" s="18">
        <v>29</v>
      </c>
      <c r="E16" s="18">
        <v>46</v>
      </c>
      <c r="F16" s="18">
        <v>407</v>
      </c>
      <c r="G16" s="19">
        <v>411</v>
      </c>
      <c r="H16" s="19">
        <v>402</v>
      </c>
      <c r="I16" s="19">
        <v>432</v>
      </c>
      <c r="J16" s="19">
        <v>531</v>
      </c>
      <c r="K16" s="19">
        <v>152</v>
      </c>
      <c r="L16" s="19">
        <f t="shared" si="0"/>
        <v>2485</v>
      </c>
    </row>
    <row r="17" spans="1:12" x14ac:dyDescent="0.3">
      <c r="A17" s="2"/>
      <c r="B17" s="11" t="s">
        <v>17</v>
      </c>
      <c r="C17" s="20">
        <v>189</v>
      </c>
      <c r="D17" s="20">
        <v>59</v>
      </c>
      <c r="E17" s="20">
        <v>66</v>
      </c>
      <c r="F17" s="20">
        <v>679</v>
      </c>
      <c r="G17" s="21">
        <v>740</v>
      </c>
      <c r="H17" s="21">
        <v>791</v>
      </c>
      <c r="I17" s="21">
        <v>860</v>
      </c>
      <c r="J17" s="21">
        <v>966</v>
      </c>
      <c r="K17" s="21">
        <v>308</v>
      </c>
      <c r="L17" s="21">
        <f t="shared" si="0"/>
        <v>4658</v>
      </c>
    </row>
    <row r="18" spans="1:12" x14ac:dyDescent="0.3">
      <c r="A18" s="2"/>
      <c r="B18" s="11" t="s">
        <v>16</v>
      </c>
      <c r="C18" s="20">
        <v>275</v>
      </c>
      <c r="D18" s="20">
        <v>54</v>
      </c>
      <c r="E18" s="20">
        <v>91</v>
      </c>
      <c r="F18" s="20">
        <v>722</v>
      </c>
      <c r="G18" s="21">
        <v>740</v>
      </c>
      <c r="H18" s="21">
        <v>824</v>
      </c>
      <c r="I18" s="21">
        <v>838</v>
      </c>
      <c r="J18" s="21">
        <v>987</v>
      </c>
      <c r="K18" s="21">
        <v>294</v>
      </c>
      <c r="L18" s="21">
        <f t="shared" si="0"/>
        <v>4825</v>
      </c>
    </row>
    <row r="19" spans="1:12" x14ac:dyDescent="0.3">
      <c r="A19" s="2"/>
      <c r="B19" s="11" t="s">
        <v>18</v>
      </c>
      <c r="C19" s="20">
        <v>40</v>
      </c>
      <c r="D19" s="20">
        <v>8</v>
      </c>
      <c r="E19" s="20">
        <v>30</v>
      </c>
      <c r="F19" s="20">
        <v>159</v>
      </c>
      <c r="G19" s="21">
        <v>171</v>
      </c>
      <c r="H19" s="21">
        <v>131</v>
      </c>
      <c r="I19" s="21">
        <v>194</v>
      </c>
      <c r="J19" s="21">
        <v>218</v>
      </c>
      <c r="K19" s="21">
        <v>54</v>
      </c>
      <c r="L19" s="21">
        <f t="shared" si="0"/>
        <v>1005</v>
      </c>
    </row>
    <row r="20" spans="1:12" x14ac:dyDescent="0.3">
      <c r="A20" s="2"/>
      <c r="B20" s="11" t="s">
        <v>19</v>
      </c>
      <c r="C20" s="20">
        <v>99</v>
      </c>
      <c r="D20" s="20">
        <v>30</v>
      </c>
      <c r="E20" s="20">
        <v>46</v>
      </c>
      <c r="F20" s="20">
        <v>375</v>
      </c>
      <c r="G20" s="21">
        <v>348</v>
      </c>
      <c r="H20" s="21">
        <v>354</v>
      </c>
      <c r="I20" s="21">
        <v>419</v>
      </c>
      <c r="J20" s="21">
        <v>466</v>
      </c>
      <c r="K20" s="21">
        <v>124</v>
      </c>
      <c r="L20" s="21">
        <f t="shared" si="0"/>
        <v>2261</v>
      </c>
    </row>
    <row r="21" spans="1:12" x14ac:dyDescent="0.3">
      <c r="A21" s="38" t="s">
        <v>7</v>
      </c>
      <c r="B21" s="39"/>
      <c r="C21" s="15">
        <v>678</v>
      </c>
      <c r="D21" s="15">
        <v>180</v>
      </c>
      <c r="E21" s="15">
        <v>279</v>
      </c>
      <c r="F21" s="15">
        <v>2342</v>
      </c>
      <c r="G21" s="24">
        <v>2410</v>
      </c>
      <c r="H21" s="24">
        <v>2502</v>
      </c>
      <c r="I21" s="24">
        <v>2743</v>
      </c>
      <c r="J21" s="24">
        <v>3168</v>
      </c>
      <c r="K21" s="24">
        <v>932</v>
      </c>
      <c r="L21" s="24">
        <f t="shared" si="0"/>
        <v>15234</v>
      </c>
    </row>
    <row r="22" spans="1:12" x14ac:dyDescent="0.3">
      <c r="A22" s="40" t="s">
        <v>49</v>
      </c>
      <c r="B22" s="41"/>
      <c r="C22" s="13">
        <v>6</v>
      </c>
      <c r="D22" s="13">
        <v>1</v>
      </c>
      <c r="E22" s="13">
        <v>1</v>
      </c>
      <c r="F22" s="13">
        <v>59</v>
      </c>
      <c r="G22" s="14">
        <v>92</v>
      </c>
      <c r="H22" s="14">
        <v>121</v>
      </c>
      <c r="I22" s="14">
        <v>192</v>
      </c>
      <c r="J22" s="14">
        <v>167</v>
      </c>
      <c r="K22" s="14">
        <v>51</v>
      </c>
      <c r="L22" s="14">
        <f t="shared" si="0"/>
        <v>690</v>
      </c>
    </row>
    <row r="23" spans="1:12" x14ac:dyDescent="0.3">
      <c r="A23" s="42" t="s">
        <v>50</v>
      </c>
      <c r="B23" s="43"/>
      <c r="C23" s="16">
        <v>6</v>
      </c>
      <c r="D23" s="16">
        <v>1</v>
      </c>
      <c r="E23" s="16">
        <v>1</v>
      </c>
      <c r="F23" s="16">
        <v>59</v>
      </c>
      <c r="G23" s="17">
        <v>92</v>
      </c>
      <c r="H23" s="17">
        <v>121</v>
      </c>
      <c r="I23" s="17">
        <v>192</v>
      </c>
      <c r="J23" s="17">
        <v>167</v>
      </c>
      <c r="K23" s="17">
        <v>51</v>
      </c>
      <c r="L23" s="17">
        <f t="shared" si="0"/>
        <v>690</v>
      </c>
    </row>
    <row r="24" spans="1:12" x14ac:dyDescent="0.3">
      <c r="A24" s="44" t="s">
        <v>8</v>
      </c>
      <c r="B24" s="45"/>
      <c r="C24" s="25">
        <f>C23+C21+C15+C9</f>
        <v>1487</v>
      </c>
      <c r="D24" s="25">
        <f t="shared" ref="D24:K24" si="1">D23+D21+D15+D9</f>
        <v>385</v>
      </c>
      <c r="E24" s="25">
        <f t="shared" si="1"/>
        <v>605</v>
      </c>
      <c r="F24" s="25">
        <f t="shared" si="1"/>
        <v>7531</v>
      </c>
      <c r="G24" s="25">
        <f t="shared" si="1"/>
        <v>8164</v>
      </c>
      <c r="H24" s="25">
        <f t="shared" si="1"/>
        <v>8884</v>
      </c>
      <c r="I24" s="25">
        <f t="shared" si="1"/>
        <v>10205</v>
      </c>
      <c r="J24" s="25">
        <f t="shared" si="1"/>
        <v>11783</v>
      </c>
      <c r="K24" s="25">
        <f t="shared" si="1"/>
        <v>3512</v>
      </c>
      <c r="L24" s="25">
        <f>L9+L15+L21+L23</f>
        <v>52556</v>
      </c>
    </row>
    <row r="27" spans="1:12" x14ac:dyDescent="0.3">
      <c r="A27" s="31" t="s">
        <v>22</v>
      </c>
    </row>
    <row r="28" spans="1:12" x14ac:dyDescent="0.3">
      <c r="B28" s="29" t="s">
        <v>23</v>
      </c>
    </row>
    <row r="29" spans="1:12" x14ac:dyDescent="0.3">
      <c r="B29" s="29" t="s">
        <v>24</v>
      </c>
    </row>
    <row r="30" spans="1:12" x14ac:dyDescent="0.3">
      <c r="A30" s="31" t="s">
        <v>25</v>
      </c>
    </row>
    <row r="31" spans="1:12" x14ac:dyDescent="0.3">
      <c r="B31" t="s">
        <v>26</v>
      </c>
    </row>
    <row r="32" spans="1:12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L5"/>
    <mergeCell ref="A6:B6"/>
    <mergeCell ref="C6:L6"/>
    <mergeCell ref="A9:B9"/>
    <mergeCell ref="A15:B1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38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2" x14ac:dyDescent="0.3">
      <c r="A1" s="46" t="s">
        <v>20</v>
      </c>
      <c r="B1" s="46"/>
      <c r="C1" s="46"/>
      <c r="D1" s="46"/>
      <c r="E1" s="46"/>
      <c r="F1" s="46"/>
      <c r="G1" s="46"/>
    </row>
    <row r="2" spans="1:12" x14ac:dyDescent="0.3">
      <c r="A2" s="28"/>
      <c r="B2" s="28"/>
      <c r="C2" s="28"/>
      <c r="D2" s="28"/>
      <c r="E2" s="28"/>
      <c r="F2" s="28"/>
      <c r="G2" s="28"/>
    </row>
    <row r="3" spans="1:12" x14ac:dyDescent="0.3">
      <c r="A3" s="30" t="str">
        <f>"Werkgevers die de 'Plus1-vermindering' gevraagd hebben in het kwartaal "&amp;A5&amp;" per jaar van aansluiting bij RSZ."</f>
        <v>Werkgevers die de 'Plus1-vermindering' gevraagd hebben in het kwartaal 2021/2 per jaar van aansluiting bij RSZ.</v>
      </c>
    </row>
    <row r="5" spans="1:12" x14ac:dyDescent="0.3">
      <c r="A5" s="47" t="s">
        <v>60</v>
      </c>
      <c r="B5" s="48"/>
      <c r="C5" s="48"/>
      <c r="D5" s="48"/>
      <c r="E5" s="48"/>
      <c r="F5" s="48"/>
      <c r="G5" s="48"/>
      <c r="H5" s="49"/>
      <c r="I5" s="49"/>
      <c r="J5" s="49"/>
      <c r="K5" s="49"/>
      <c r="L5" s="45"/>
    </row>
    <row r="6" spans="1:12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  <c r="L6" s="52"/>
    </row>
    <row r="7" spans="1:12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12" t="s">
        <v>2</v>
      </c>
    </row>
    <row r="8" spans="1:12" x14ac:dyDescent="0.3">
      <c r="A8" s="8" t="s">
        <v>3</v>
      </c>
      <c r="B8" s="7" t="s">
        <v>9</v>
      </c>
      <c r="C8" s="13">
        <v>190</v>
      </c>
      <c r="D8" s="13">
        <v>46</v>
      </c>
      <c r="E8" s="13">
        <v>73</v>
      </c>
      <c r="F8" s="13">
        <v>1152</v>
      </c>
      <c r="G8" s="14">
        <v>1224</v>
      </c>
      <c r="H8" s="14">
        <v>1420</v>
      </c>
      <c r="I8" s="14">
        <v>1652</v>
      </c>
      <c r="J8" s="14">
        <v>1687</v>
      </c>
      <c r="K8" s="14">
        <v>1062</v>
      </c>
      <c r="L8" s="14">
        <f>SUM(C8:K8)</f>
        <v>8506</v>
      </c>
    </row>
    <row r="9" spans="1:12" x14ac:dyDescent="0.3">
      <c r="A9" s="42" t="s">
        <v>5</v>
      </c>
      <c r="B9" s="53"/>
      <c r="C9" s="15">
        <v>190</v>
      </c>
      <c r="D9" s="16">
        <v>46</v>
      </c>
      <c r="E9" s="16">
        <v>73</v>
      </c>
      <c r="F9" s="16">
        <v>1152</v>
      </c>
      <c r="G9" s="17">
        <v>1224</v>
      </c>
      <c r="H9" s="17">
        <v>1420</v>
      </c>
      <c r="I9" s="17">
        <v>1652</v>
      </c>
      <c r="J9" s="17">
        <v>1687</v>
      </c>
      <c r="K9" s="17">
        <v>1062</v>
      </c>
      <c r="L9" s="17">
        <f>L8</f>
        <v>8506</v>
      </c>
    </row>
    <row r="10" spans="1:12" x14ac:dyDescent="0.3">
      <c r="A10" s="6" t="s">
        <v>31</v>
      </c>
      <c r="B10" s="5" t="s">
        <v>10</v>
      </c>
      <c r="C10" s="18">
        <v>133</v>
      </c>
      <c r="D10" s="18">
        <v>47</v>
      </c>
      <c r="E10" s="18">
        <v>78</v>
      </c>
      <c r="F10" s="18">
        <v>1232</v>
      </c>
      <c r="G10" s="19">
        <v>1452</v>
      </c>
      <c r="H10" s="19">
        <v>1515</v>
      </c>
      <c r="I10" s="19">
        <v>1792</v>
      </c>
      <c r="J10" s="19">
        <v>2084</v>
      </c>
      <c r="K10" s="19">
        <v>1284</v>
      </c>
      <c r="L10" s="19">
        <f t="shared" ref="L10:L24" si="0">SUM(C10:K10)</f>
        <v>9617</v>
      </c>
    </row>
    <row r="11" spans="1:12" x14ac:dyDescent="0.3">
      <c r="A11" s="2"/>
      <c r="B11" s="1" t="s">
        <v>11</v>
      </c>
      <c r="C11" s="20">
        <v>89</v>
      </c>
      <c r="D11" s="20">
        <v>19</v>
      </c>
      <c r="E11" s="20">
        <v>28</v>
      </c>
      <c r="F11" s="20">
        <v>610</v>
      </c>
      <c r="G11" s="21">
        <v>656</v>
      </c>
      <c r="H11" s="21">
        <v>748</v>
      </c>
      <c r="I11" s="21">
        <v>834</v>
      </c>
      <c r="J11" s="21">
        <v>1054</v>
      </c>
      <c r="K11" s="21">
        <v>715</v>
      </c>
      <c r="L11" s="21">
        <f t="shared" si="0"/>
        <v>4753</v>
      </c>
    </row>
    <row r="12" spans="1:12" x14ac:dyDescent="0.3">
      <c r="A12" s="2"/>
      <c r="B12" s="1" t="s">
        <v>13</v>
      </c>
      <c r="C12" s="20">
        <v>162</v>
      </c>
      <c r="D12" s="20">
        <v>32</v>
      </c>
      <c r="E12" s="20">
        <v>50</v>
      </c>
      <c r="F12" s="20">
        <v>795</v>
      </c>
      <c r="G12" s="21">
        <v>892</v>
      </c>
      <c r="H12" s="21">
        <v>931</v>
      </c>
      <c r="I12" s="21">
        <v>1094</v>
      </c>
      <c r="J12" s="21">
        <v>1135</v>
      </c>
      <c r="K12" s="21">
        <v>730</v>
      </c>
      <c r="L12" s="21">
        <f t="shared" si="0"/>
        <v>5821</v>
      </c>
    </row>
    <row r="13" spans="1:12" x14ac:dyDescent="0.3">
      <c r="A13" s="2"/>
      <c r="B13" s="1" t="s">
        <v>12</v>
      </c>
      <c r="C13" s="20">
        <v>160</v>
      </c>
      <c r="D13" s="20">
        <v>43</v>
      </c>
      <c r="E13" s="20">
        <v>71</v>
      </c>
      <c r="F13" s="20">
        <v>940</v>
      </c>
      <c r="G13" s="21">
        <v>960</v>
      </c>
      <c r="H13" s="21">
        <v>1157</v>
      </c>
      <c r="I13" s="21">
        <v>1319</v>
      </c>
      <c r="J13" s="21">
        <v>1645</v>
      </c>
      <c r="K13" s="21">
        <v>962</v>
      </c>
      <c r="L13" s="21">
        <f t="shared" si="0"/>
        <v>7257</v>
      </c>
    </row>
    <row r="14" spans="1:12" x14ac:dyDescent="0.3">
      <c r="A14" s="10"/>
      <c r="B14" s="4" t="s">
        <v>14</v>
      </c>
      <c r="C14" s="22">
        <v>92</v>
      </c>
      <c r="D14" s="22">
        <v>20</v>
      </c>
      <c r="E14" s="22">
        <v>38</v>
      </c>
      <c r="F14" s="22">
        <v>549</v>
      </c>
      <c r="G14" s="23">
        <v>599</v>
      </c>
      <c r="H14" s="23">
        <v>672</v>
      </c>
      <c r="I14" s="23">
        <v>754</v>
      </c>
      <c r="J14" s="23">
        <v>905</v>
      </c>
      <c r="K14" s="23">
        <v>532</v>
      </c>
      <c r="L14" s="23">
        <f t="shared" si="0"/>
        <v>4161</v>
      </c>
    </row>
    <row r="15" spans="1:12" x14ac:dyDescent="0.3">
      <c r="A15" s="42" t="s">
        <v>32</v>
      </c>
      <c r="B15" s="43"/>
      <c r="C15" s="15">
        <f t="shared" ref="C15:K15" si="1">SUM(C10:C14)</f>
        <v>636</v>
      </c>
      <c r="D15" s="16">
        <f t="shared" si="1"/>
        <v>161</v>
      </c>
      <c r="E15" s="16">
        <f t="shared" si="1"/>
        <v>265</v>
      </c>
      <c r="F15" s="16">
        <f t="shared" si="1"/>
        <v>4126</v>
      </c>
      <c r="G15" s="17">
        <f t="shared" si="1"/>
        <v>4559</v>
      </c>
      <c r="H15" s="17">
        <f t="shared" si="1"/>
        <v>5023</v>
      </c>
      <c r="I15" s="17">
        <f t="shared" si="1"/>
        <v>5793</v>
      </c>
      <c r="J15" s="17">
        <f t="shared" si="1"/>
        <v>6823</v>
      </c>
      <c r="K15" s="17">
        <f t="shared" si="1"/>
        <v>4223</v>
      </c>
      <c r="L15" s="17">
        <f>SUM(L10:L14)</f>
        <v>31609</v>
      </c>
    </row>
    <row r="16" spans="1:12" x14ac:dyDescent="0.3">
      <c r="A16" s="6" t="s">
        <v>6</v>
      </c>
      <c r="B16" s="9" t="s">
        <v>15</v>
      </c>
      <c r="C16" s="18">
        <v>79</v>
      </c>
      <c r="D16" s="18">
        <v>31</v>
      </c>
      <c r="E16" s="18">
        <v>48</v>
      </c>
      <c r="F16" s="18">
        <v>407</v>
      </c>
      <c r="G16" s="19">
        <v>421</v>
      </c>
      <c r="H16" s="19">
        <v>412</v>
      </c>
      <c r="I16" s="19">
        <v>426</v>
      </c>
      <c r="J16" s="19">
        <v>534</v>
      </c>
      <c r="K16" s="19">
        <v>294</v>
      </c>
      <c r="L16" s="19">
        <f t="shared" si="0"/>
        <v>2652</v>
      </c>
    </row>
    <row r="17" spans="1:12" x14ac:dyDescent="0.3">
      <c r="A17" s="2"/>
      <c r="B17" s="11" t="s">
        <v>17</v>
      </c>
      <c r="C17" s="20">
        <v>184</v>
      </c>
      <c r="D17" s="20">
        <v>59</v>
      </c>
      <c r="E17" s="20">
        <v>64</v>
      </c>
      <c r="F17" s="20">
        <v>699</v>
      </c>
      <c r="G17" s="21">
        <v>762</v>
      </c>
      <c r="H17" s="21">
        <v>824</v>
      </c>
      <c r="I17" s="21">
        <v>901</v>
      </c>
      <c r="J17" s="21">
        <v>984</v>
      </c>
      <c r="K17" s="21">
        <v>637</v>
      </c>
      <c r="L17" s="21">
        <f t="shared" si="0"/>
        <v>5114</v>
      </c>
    </row>
    <row r="18" spans="1:12" x14ac:dyDescent="0.3">
      <c r="A18" s="2"/>
      <c r="B18" s="11" t="s">
        <v>16</v>
      </c>
      <c r="C18" s="20">
        <v>295</v>
      </c>
      <c r="D18" s="20">
        <v>60</v>
      </c>
      <c r="E18" s="20">
        <v>91</v>
      </c>
      <c r="F18" s="20">
        <v>735</v>
      </c>
      <c r="G18" s="21">
        <v>768</v>
      </c>
      <c r="H18" s="21">
        <v>861</v>
      </c>
      <c r="I18" s="21">
        <v>888</v>
      </c>
      <c r="J18" s="21">
        <v>999</v>
      </c>
      <c r="K18" s="21">
        <v>608</v>
      </c>
      <c r="L18" s="21">
        <f t="shared" si="0"/>
        <v>5305</v>
      </c>
    </row>
    <row r="19" spans="1:12" x14ac:dyDescent="0.3">
      <c r="A19" s="2"/>
      <c r="B19" s="11" t="s">
        <v>18</v>
      </c>
      <c r="C19" s="20">
        <v>39</v>
      </c>
      <c r="D19" s="20">
        <v>10</v>
      </c>
      <c r="E19" s="20">
        <v>30</v>
      </c>
      <c r="F19" s="20">
        <v>160</v>
      </c>
      <c r="G19" s="21">
        <v>175</v>
      </c>
      <c r="H19" s="21">
        <v>144</v>
      </c>
      <c r="I19" s="21">
        <v>218</v>
      </c>
      <c r="J19" s="21">
        <v>225</v>
      </c>
      <c r="K19" s="21">
        <v>143</v>
      </c>
      <c r="L19" s="21">
        <f t="shared" si="0"/>
        <v>1144</v>
      </c>
    </row>
    <row r="20" spans="1:12" x14ac:dyDescent="0.3">
      <c r="A20" s="2"/>
      <c r="B20" s="11" t="s">
        <v>19</v>
      </c>
      <c r="C20" s="20">
        <v>100</v>
      </c>
      <c r="D20" s="20">
        <v>31</v>
      </c>
      <c r="E20" s="20">
        <v>47</v>
      </c>
      <c r="F20" s="20">
        <v>382</v>
      </c>
      <c r="G20" s="21">
        <v>368</v>
      </c>
      <c r="H20" s="21">
        <v>369</v>
      </c>
      <c r="I20" s="21">
        <v>445</v>
      </c>
      <c r="J20" s="21">
        <v>488</v>
      </c>
      <c r="K20" s="21">
        <v>272</v>
      </c>
      <c r="L20" s="21">
        <f t="shared" si="0"/>
        <v>2502</v>
      </c>
    </row>
    <row r="21" spans="1:12" x14ac:dyDescent="0.3">
      <c r="A21" s="38" t="s">
        <v>7</v>
      </c>
      <c r="B21" s="39"/>
      <c r="C21" s="15">
        <f t="shared" ref="C21:K21" si="2">SUM(C16:C20)</f>
        <v>697</v>
      </c>
      <c r="D21" s="15">
        <f t="shared" si="2"/>
        <v>191</v>
      </c>
      <c r="E21" s="15">
        <f t="shared" si="2"/>
        <v>280</v>
      </c>
      <c r="F21" s="15">
        <f t="shared" si="2"/>
        <v>2383</v>
      </c>
      <c r="G21" s="24">
        <f t="shared" si="2"/>
        <v>2494</v>
      </c>
      <c r="H21" s="24">
        <f t="shared" si="2"/>
        <v>2610</v>
      </c>
      <c r="I21" s="24">
        <f t="shared" si="2"/>
        <v>2878</v>
      </c>
      <c r="J21" s="24">
        <f t="shared" si="2"/>
        <v>3230</v>
      </c>
      <c r="K21" s="24">
        <f t="shared" si="2"/>
        <v>1954</v>
      </c>
      <c r="L21" s="24">
        <f>SUM(L16:L20)</f>
        <v>16717</v>
      </c>
    </row>
    <row r="22" spans="1:12" x14ac:dyDescent="0.3">
      <c r="A22" s="40" t="s">
        <v>49</v>
      </c>
      <c r="B22" s="41"/>
      <c r="C22" s="13">
        <v>5</v>
      </c>
      <c r="D22" s="13">
        <v>1</v>
      </c>
      <c r="E22" s="13">
        <v>1</v>
      </c>
      <c r="F22" s="13">
        <v>61</v>
      </c>
      <c r="G22" s="14">
        <v>96</v>
      </c>
      <c r="H22" s="14">
        <v>122</v>
      </c>
      <c r="I22" s="14">
        <v>175</v>
      </c>
      <c r="J22" s="14">
        <v>169</v>
      </c>
      <c r="K22" s="14">
        <v>104</v>
      </c>
      <c r="L22" s="14">
        <f t="shared" si="0"/>
        <v>734</v>
      </c>
    </row>
    <row r="23" spans="1:12" x14ac:dyDescent="0.3">
      <c r="A23" s="42" t="s">
        <v>50</v>
      </c>
      <c r="B23" s="43"/>
      <c r="C23" s="16">
        <f t="shared" ref="C23:K23" si="3">C22</f>
        <v>5</v>
      </c>
      <c r="D23" s="16">
        <f t="shared" si="3"/>
        <v>1</v>
      </c>
      <c r="E23" s="16">
        <f t="shared" si="3"/>
        <v>1</v>
      </c>
      <c r="F23" s="16">
        <f t="shared" si="3"/>
        <v>61</v>
      </c>
      <c r="G23" s="17">
        <f t="shared" si="3"/>
        <v>96</v>
      </c>
      <c r="H23" s="17">
        <f t="shared" si="3"/>
        <v>122</v>
      </c>
      <c r="I23" s="17">
        <f t="shared" si="3"/>
        <v>175</v>
      </c>
      <c r="J23" s="17">
        <f t="shared" si="3"/>
        <v>169</v>
      </c>
      <c r="K23" s="17">
        <f t="shared" si="3"/>
        <v>104</v>
      </c>
      <c r="L23" s="17">
        <f>L22</f>
        <v>734</v>
      </c>
    </row>
    <row r="24" spans="1:12" x14ac:dyDescent="0.3">
      <c r="A24" s="44" t="s">
        <v>8</v>
      </c>
      <c r="B24" s="45"/>
      <c r="C24" s="25">
        <v>1528</v>
      </c>
      <c r="D24" s="25">
        <v>399</v>
      </c>
      <c r="E24" s="25">
        <v>619</v>
      </c>
      <c r="F24" s="25">
        <v>7722</v>
      </c>
      <c r="G24" s="25">
        <v>8373</v>
      </c>
      <c r="H24" s="25">
        <v>9175</v>
      </c>
      <c r="I24" s="25">
        <v>10498</v>
      </c>
      <c r="J24" s="25">
        <v>11909</v>
      </c>
      <c r="K24" s="25">
        <v>7343</v>
      </c>
      <c r="L24" s="25">
        <f t="shared" si="0"/>
        <v>57566</v>
      </c>
    </row>
    <row r="27" spans="1:12" x14ac:dyDescent="0.3">
      <c r="A27" s="31" t="s">
        <v>22</v>
      </c>
    </row>
    <row r="28" spans="1:12" x14ac:dyDescent="0.3">
      <c r="B28" s="29" t="s">
        <v>23</v>
      </c>
    </row>
    <row r="29" spans="1:12" x14ac:dyDescent="0.3">
      <c r="B29" s="29" t="s">
        <v>24</v>
      </c>
    </row>
    <row r="30" spans="1:12" x14ac:dyDescent="0.3">
      <c r="A30" s="31" t="s">
        <v>25</v>
      </c>
    </row>
    <row r="31" spans="1:12" x14ac:dyDescent="0.3">
      <c r="B31" t="s">
        <v>26</v>
      </c>
    </row>
    <row r="32" spans="1:12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L5"/>
    <mergeCell ref="A6:B6"/>
    <mergeCell ref="C6:L6"/>
    <mergeCell ref="A9:B9"/>
    <mergeCell ref="A15:B1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38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3" x14ac:dyDescent="0.3">
      <c r="A1" s="46" t="s">
        <v>20</v>
      </c>
      <c r="B1" s="46"/>
      <c r="C1" s="46"/>
      <c r="D1" s="46"/>
      <c r="E1" s="46"/>
      <c r="F1" s="46"/>
      <c r="G1" s="46"/>
    </row>
    <row r="2" spans="1:13" x14ac:dyDescent="0.3">
      <c r="A2" s="28"/>
      <c r="B2" s="28"/>
      <c r="C2" s="28"/>
      <c r="D2" s="28"/>
      <c r="E2" s="28"/>
      <c r="F2" s="28"/>
      <c r="G2" s="28"/>
    </row>
    <row r="3" spans="1:13" x14ac:dyDescent="0.3">
      <c r="A3" s="30" t="str">
        <f>"Werkgevers die de 'Plus1-vermindering' gevraagd hebben in het kwartaal "&amp;A5&amp;" per jaar van aansluiting bij RSZ."</f>
        <v>Werkgevers die de 'Plus1-vermindering' gevraagd hebben in het kwartaal 2021/3 per jaar van aansluiting bij RSZ.</v>
      </c>
    </row>
    <row r="5" spans="1:13" x14ac:dyDescent="0.3">
      <c r="A5" s="47" t="s">
        <v>61</v>
      </c>
      <c r="B5" s="48"/>
      <c r="C5" s="48"/>
      <c r="D5" s="48"/>
      <c r="E5" s="48"/>
      <c r="F5" s="48"/>
      <c r="G5" s="48"/>
      <c r="H5" s="49"/>
      <c r="I5" s="49"/>
      <c r="J5" s="49"/>
      <c r="K5" s="49"/>
      <c r="L5" s="49"/>
      <c r="M5" s="45"/>
    </row>
    <row r="6" spans="1:13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  <c r="L6" s="52"/>
      <c r="M6" s="52"/>
    </row>
    <row r="7" spans="1:13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12">
        <v>2022</v>
      </c>
      <c r="M7" s="12" t="s">
        <v>2</v>
      </c>
    </row>
    <row r="8" spans="1:13" x14ac:dyDescent="0.3">
      <c r="A8" s="8" t="s">
        <v>3</v>
      </c>
      <c r="B8" s="7" t="s">
        <v>9</v>
      </c>
      <c r="C8" s="13">
        <v>189</v>
      </c>
      <c r="D8" s="13">
        <v>49</v>
      </c>
      <c r="E8" s="13">
        <v>81</v>
      </c>
      <c r="F8" s="13">
        <v>1117</v>
      </c>
      <c r="G8" s="14">
        <v>1202</v>
      </c>
      <c r="H8" s="14">
        <v>1365</v>
      </c>
      <c r="I8" s="14">
        <v>1597</v>
      </c>
      <c r="J8" s="14">
        <v>1632</v>
      </c>
      <c r="K8" s="14">
        <v>1464</v>
      </c>
      <c r="L8" s="14">
        <v>1</v>
      </c>
      <c r="M8" s="14">
        <f>SUM(C8:L8)</f>
        <v>8697</v>
      </c>
    </row>
    <row r="9" spans="1:13" x14ac:dyDescent="0.3">
      <c r="A9" s="42" t="s">
        <v>5</v>
      </c>
      <c r="B9" s="53"/>
      <c r="C9" s="15">
        <v>189</v>
      </c>
      <c r="D9" s="16">
        <v>49</v>
      </c>
      <c r="E9" s="16">
        <v>81</v>
      </c>
      <c r="F9" s="16">
        <v>1117</v>
      </c>
      <c r="G9" s="17">
        <v>1202</v>
      </c>
      <c r="H9" s="17">
        <v>1365</v>
      </c>
      <c r="I9" s="17">
        <v>1597</v>
      </c>
      <c r="J9" s="17">
        <v>1632</v>
      </c>
      <c r="K9" s="17">
        <v>1464</v>
      </c>
      <c r="L9" s="17">
        <v>1</v>
      </c>
      <c r="M9" s="17">
        <f>M8</f>
        <v>8697</v>
      </c>
    </row>
    <row r="10" spans="1:13" x14ac:dyDescent="0.3">
      <c r="A10" s="6" t="s">
        <v>31</v>
      </c>
      <c r="B10" s="5" t="s">
        <v>10</v>
      </c>
      <c r="C10" s="18">
        <v>141</v>
      </c>
      <c r="D10" s="18">
        <v>48</v>
      </c>
      <c r="E10" s="18">
        <v>69</v>
      </c>
      <c r="F10" s="18">
        <v>1210</v>
      </c>
      <c r="G10" s="19">
        <v>1409</v>
      </c>
      <c r="H10" s="19">
        <v>1460</v>
      </c>
      <c r="I10" s="19">
        <v>1735</v>
      </c>
      <c r="J10" s="19">
        <v>1996</v>
      </c>
      <c r="K10" s="19">
        <v>1811</v>
      </c>
      <c r="L10" s="19">
        <v>4</v>
      </c>
      <c r="M10" s="19">
        <f t="shared" ref="M10:M14" si="0">SUM(C10:L10)</f>
        <v>9883</v>
      </c>
    </row>
    <row r="11" spans="1:13" x14ac:dyDescent="0.3">
      <c r="A11" s="2"/>
      <c r="B11" s="1" t="s">
        <v>11</v>
      </c>
      <c r="C11" s="20">
        <v>83</v>
      </c>
      <c r="D11" s="20">
        <v>21</v>
      </c>
      <c r="E11" s="20">
        <v>24</v>
      </c>
      <c r="F11" s="20">
        <v>585</v>
      </c>
      <c r="G11" s="21">
        <v>613</v>
      </c>
      <c r="H11" s="21">
        <v>716</v>
      </c>
      <c r="I11" s="21">
        <v>812</v>
      </c>
      <c r="J11" s="21">
        <v>993</v>
      </c>
      <c r="K11" s="21">
        <v>981</v>
      </c>
      <c r="L11" s="21">
        <v>1</v>
      </c>
      <c r="M11" s="21">
        <f t="shared" si="0"/>
        <v>4829</v>
      </c>
    </row>
    <row r="12" spans="1:13" x14ac:dyDescent="0.3">
      <c r="A12" s="2"/>
      <c r="B12" s="1" t="s">
        <v>13</v>
      </c>
      <c r="C12" s="20">
        <v>173</v>
      </c>
      <c r="D12" s="20">
        <v>33</v>
      </c>
      <c r="E12" s="20">
        <v>47</v>
      </c>
      <c r="F12" s="20">
        <v>743</v>
      </c>
      <c r="G12" s="21">
        <v>838</v>
      </c>
      <c r="H12" s="21">
        <v>878</v>
      </c>
      <c r="I12" s="21">
        <v>1018</v>
      </c>
      <c r="J12" s="21">
        <v>1073</v>
      </c>
      <c r="K12" s="21">
        <v>917</v>
      </c>
      <c r="L12" s="21">
        <v>3</v>
      </c>
      <c r="M12" s="21">
        <f t="shared" si="0"/>
        <v>5723</v>
      </c>
    </row>
    <row r="13" spans="1:13" x14ac:dyDescent="0.3">
      <c r="A13" s="2"/>
      <c r="B13" s="1" t="s">
        <v>12</v>
      </c>
      <c r="C13" s="20">
        <v>172</v>
      </c>
      <c r="D13" s="20">
        <v>43</v>
      </c>
      <c r="E13" s="20">
        <v>65</v>
      </c>
      <c r="F13" s="20">
        <v>907</v>
      </c>
      <c r="G13" s="21">
        <v>953</v>
      </c>
      <c r="H13" s="21">
        <v>1124</v>
      </c>
      <c r="I13" s="21">
        <v>1256</v>
      </c>
      <c r="J13" s="21">
        <v>1575</v>
      </c>
      <c r="K13" s="21">
        <v>1359</v>
      </c>
      <c r="L13" s="21">
        <v>4</v>
      </c>
      <c r="M13" s="21">
        <f t="shared" si="0"/>
        <v>7458</v>
      </c>
    </row>
    <row r="14" spans="1:13" x14ac:dyDescent="0.3">
      <c r="A14" s="10"/>
      <c r="B14" s="4" t="s">
        <v>14</v>
      </c>
      <c r="C14" s="22">
        <v>91</v>
      </c>
      <c r="D14" s="22">
        <v>20</v>
      </c>
      <c r="E14" s="22">
        <v>35</v>
      </c>
      <c r="F14" s="22">
        <v>515</v>
      </c>
      <c r="G14" s="23">
        <v>557</v>
      </c>
      <c r="H14" s="23">
        <v>628</v>
      </c>
      <c r="I14" s="23">
        <v>699</v>
      </c>
      <c r="J14" s="23">
        <v>850</v>
      </c>
      <c r="K14" s="23">
        <v>727</v>
      </c>
      <c r="L14" s="23"/>
      <c r="M14" s="23">
        <f t="shared" si="0"/>
        <v>4122</v>
      </c>
    </row>
    <row r="15" spans="1:13" x14ac:dyDescent="0.3">
      <c r="A15" s="42" t="s">
        <v>32</v>
      </c>
      <c r="B15" s="43"/>
      <c r="C15" s="15">
        <v>660</v>
      </c>
      <c r="D15" s="16">
        <v>165</v>
      </c>
      <c r="E15" s="16">
        <v>240</v>
      </c>
      <c r="F15" s="16">
        <v>3960</v>
      </c>
      <c r="G15" s="17">
        <v>4370</v>
      </c>
      <c r="H15" s="17">
        <v>4806</v>
      </c>
      <c r="I15" s="17">
        <v>5520</v>
      </c>
      <c r="J15" s="17">
        <v>6487</v>
      </c>
      <c r="K15" s="17">
        <v>5795</v>
      </c>
      <c r="L15" s="17">
        <v>12</v>
      </c>
      <c r="M15" s="17">
        <f>SUM(M10:M14)</f>
        <v>32015</v>
      </c>
    </row>
    <row r="16" spans="1:13" x14ac:dyDescent="0.3">
      <c r="A16" s="6" t="s">
        <v>6</v>
      </c>
      <c r="B16" s="9" t="s">
        <v>15</v>
      </c>
      <c r="C16" s="18">
        <v>82</v>
      </c>
      <c r="D16" s="18">
        <v>30</v>
      </c>
      <c r="E16" s="18">
        <v>50</v>
      </c>
      <c r="F16" s="18">
        <v>390</v>
      </c>
      <c r="G16" s="19">
        <v>412</v>
      </c>
      <c r="H16" s="19">
        <v>416</v>
      </c>
      <c r="I16" s="19">
        <v>417</v>
      </c>
      <c r="J16" s="19">
        <v>506</v>
      </c>
      <c r="K16" s="19">
        <v>402</v>
      </c>
      <c r="L16" s="19"/>
      <c r="M16" s="19">
        <f t="shared" ref="M16:M20" si="1">SUM(C16:L16)</f>
        <v>2705</v>
      </c>
    </row>
    <row r="17" spans="1:13" x14ac:dyDescent="0.3">
      <c r="A17" s="2"/>
      <c r="B17" s="11" t="s">
        <v>17</v>
      </c>
      <c r="C17" s="20">
        <v>193</v>
      </c>
      <c r="D17" s="20">
        <v>58</v>
      </c>
      <c r="E17" s="20">
        <v>64</v>
      </c>
      <c r="F17" s="20">
        <v>684</v>
      </c>
      <c r="G17" s="21">
        <v>737</v>
      </c>
      <c r="H17" s="21">
        <v>815</v>
      </c>
      <c r="I17" s="21">
        <v>862</v>
      </c>
      <c r="J17" s="21">
        <v>955</v>
      </c>
      <c r="K17" s="21">
        <v>897</v>
      </c>
      <c r="L17" s="21">
        <v>1</v>
      </c>
      <c r="M17" s="21">
        <f t="shared" si="1"/>
        <v>5266</v>
      </c>
    </row>
    <row r="18" spans="1:13" x14ac:dyDescent="0.3">
      <c r="A18" s="2"/>
      <c r="B18" s="11" t="s">
        <v>16</v>
      </c>
      <c r="C18" s="20">
        <v>301</v>
      </c>
      <c r="D18" s="20">
        <v>61</v>
      </c>
      <c r="E18" s="20">
        <v>90</v>
      </c>
      <c r="F18" s="20">
        <v>734</v>
      </c>
      <c r="G18" s="21">
        <v>771</v>
      </c>
      <c r="H18" s="21">
        <v>859</v>
      </c>
      <c r="I18" s="21">
        <v>884</v>
      </c>
      <c r="J18" s="21">
        <v>976</v>
      </c>
      <c r="K18" s="21">
        <v>851</v>
      </c>
      <c r="L18" s="21">
        <v>2</v>
      </c>
      <c r="M18" s="21">
        <f t="shared" si="1"/>
        <v>5529</v>
      </c>
    </row>
    <row r="19" spans="1:13" x14ac:dyDescent="0.3">
      <c r="A19" s="2"/>
      <c r="B19" s="11" t="s">
        <v>18</v>
      </c>
      <c r="C19" s="20">
        <v>38</v>
      </c>
      <c r="D19" s="20">
        <v>9</v>
      </c>
      <c r="E19" s="20">
        <v>27</v>
      </c>
      <c r="F19" s="20">
        <v>154</v>
      </c>
      <c r="G19" s="21">
        <v>166</v>
      </c>
      <c r="H19" s="21">
        <v>135</v>
      </c>
      <c r="I19" s="21">
        <v>200</v>
      </c>
      <c r="J19" s="21">
        <v>219</v>
      </c>
      <c r="K19" s="21">
        <v>189</v>
      </c>
      <c r="L19" s="21"/>
      <c r="M19" s="21">
        <f t="shared" si="1"/>
        <v>1137</v>
      </c>
    </row>
    <row r="20" spans="1:13" x14ac:dyDescent="0.3">
      <c r="A20" s="2"/>
      <c r="B20" s="11" t="s">
        <v>19</v>
      </c>
      <c r="C20" s="20">
        <v>107</v>
      </c>
      <c r="D20" s="20">
        <v>34</v>
      </c>
      <c r="E20" s="20">
        <v>44</v>
      </c>
      <c r="F20" s="20">
        <v>381</v>
      </c>
      <c r="G20" s="21">
        <v>355</v>
      </c>
      <c r="H20" s="21">
        <v>366</v>
      </c>
      <c r="I20" s="21">
        <v>429</v>
      </c>
      <c r="J20" s="21">
        <v>481</v>
      </c>
      <c r="K20" s="21">
        <v>381</v>
      </c>
      <c r="L20" s="21"/>
      <c r="M20" s="21">
        <f t="shared" si="1"/>
        <v>2578</v>
      </c>
    </row>
    <row r="21" spans="1:13" x14ac:dyDescent="0.3">
      <c r="A21" s="38" t="s">
        <v>7</v>
      </c>
      <c r="B21" s="39"/>
      <c r="C21" s="15">
        <v>721</v>
      </c>
      <c r="D21" s="15">
        <v>192</v>
      </c>
      <c r="E21" s="15">
        <v>275</v>
      </c>
      <c r="F21" s="15">
        <v>2343</v>
      </c>
      <c r="G21" s="24">
        <v>2441</v>
      </c>
      <c r="H21" s="24">
        <v>2591</v>
      </c>
      <c r="I21" s="24">
        <v>2792</v>
      </c>
      <c r="J21" s="24">
        <v>3137</v>
      </c>
      <c r="K21" s="24">
        <v>2720</v>
      </c>
      <c r="L21" s="24">
        <v>3</v>
      </c>
      <c r="M21" s="24">
        <f>SUM(M16:M20)</f>
        <v>17215</v>
      </c>
    </row>
    <row r="22" spans="1:13" x14ac:dyDescent="0.3">
      <c r="A22" s="40" t="s">
        <v>49</v>
      </c>
      <c r="B22" s="41"/>
      <c r="C22" s="13">
        <v>7</v>
      </c>
      <c r="D22" s="13">
        <v>1</v>
      </c>
      <c r="E22" s="13">
        <v>1</v>
      </c>
      <c r="F22" s="13">
        <v>62</v>
      </c>
      <c r="G22" s="14">
        <v>86</v>
      </c>
      <c r="H22" s="14">
        <v>116</v>
      </c>
      <c r="I22" s="14">
        <v>168</v>
      </c>
      <c r="J22" s="14">
        <v>150</v>
      </c>
      <c r="K22" s="14">
        <v>160</v>
      </c>
      <c r="L22" s="14"/>
      <c r="M22" s="14">
        <f>SUM(C22:L22)</f>
        <v>751</v>
      </c>
    </row>
    <row r="23" spans="1:13" x14ac:dyDescent="0.3">
      <c r="A23" s="42" t="s">
        <v>50</v>
      </c>
      <c r="B23" s="43"/>
      <c r="C23" s="16">
        <v>7</v>
      </c>
      <c r="D23" s="16">
        <v>1</v>
      </c>
      <c r="E23" s="16">
        <v>1</v>
      </c>
      <c r="F23" s="16">
        <v>62</v>
      </c>
      <c r="G23" s="17">
        <v>86</v>
      </c>
      <c r="H23" s="17">
        <v>116</v>
      </c>
      <c r="I23" s="17">
        <v>168</v>
      </c>
      <c r="J23" s="17">
        <v>150</v>
      </c>
      <c r="K23" s="17">
        <v>160</v>
      </c>
      <c r="L23" s="17"/>
      <c r="M23" s="17">
        <f>M22</f>
        <v>751</v>
      </c>
    </row>
    <row r="24" spans="1:13" x14ac:dyDescent="0.3">
      <c r="A24" s="44" t="s">
        <v>8</v>
      </c>
      <c r="B24" s="45"/>
      <c r="C24" s="25">
        <v>1577</v>
      </c>
      <c r="D24" s="25">
        <v>407</v>
      </c>
      <c r="E24" s="25">
        <v>597</v>
      </c>
      <c r="F24" s="25">
        <v>7482</v>
      </c>
      <c r="G24" s="25">
        <v>8099</v>
      </c>
      <c r="H24" s="25">
        <v>8878</v>
      </c>
      <c r="I24" s="25">
        <v>10077</v>
      </c>
      <c r="J24" s="25">
        <v>11406</v>
      </c>
      <c r="K24" s="25">
        <v>10139</v>
      </c>
      <c r="L24" s="25">
        <v>16</v>
      </c>
      <c r="M24" s="25">
        <f>SUM(C24:L24)</f>
        <v>58678</v>
      </c>
    </row>
    <row r="27" spans="1:13" x14ac:dyDescent="0.3">
      <c r="A27" s="31" t="s">
        <v>22</v>
      </c>
    </row>
    <row r="28" spans="1:13" x14ac:dyDescent="0.3">
      <c r="B28" s="29" t="s">
        <v>23</v>
      </c>
    </row>
    <row r="29" spans="1:13" x14ac:dyDescent="0.3">
      <c r="B29" s="29" t="s">
        <v>24</v>
      </c>
    </row>
    <row r="30" spans="1:13" x14ac:dyDescent="0.3">
      <c r="A30" s="31" t="s">
        <v>25</v>
      </c>
    </row>
    <row r="31" spans="1:13" x14ac:dyDescent="0.3">
      <c r="B31" t="s">
        <v>26</v>
      </c>
    </row>
    <row r="32" spans="1:13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M5"/>
    <mergeCell ref="A6:B6"/>
    <mergeCell ref="C6:M6"/>
    <mergeCell ref="A9:B9"/>
    <mergeCell ref="A15:B1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38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3" x14ac:dyDescent="0.3">
      <c r="A1" s="46" t="s">
        <v>20</v>
      </c>
      <c r="B1" s="46"/>
      <c r="C1" s="46"/>
      <c r="D1" s="46"/>
      <c r="E1" s="46"/>
      <c r="F1" s="46"/>
      <c r="G1" s="46"/>
    </row>
    <row r="2" spans="1:13" x14ac:dyDescent="0.3">
      <c r="A2" s="28"/>
      <c r="B2" s="28"/>
      <c r="C2" s="28"/>
      <c r="D2" s="28"/>
      <c r="E2" s="28"/>
      <c r="F2" s="28"/>
      <c r="G2" s="28"/>
    </row>
    <row r="3" spans="1:13" x14ac:dyDescent="0.3">
      <c r="A3" s="30" t="str">
        <f>"Werkgevers die de 'Plus1-vermindering' gevraagd hebben in het kwartaal "&amp;A5&amp;" per jaar van aansluiting bij RSZ."</f>
        <v>Werkgevers die de 'Plus1-vermindering' gevraagd hebben in het kwartaal 2021/4 per jaar van aansluiting bij RSZ.</v>
      </c>
    </row>
    <row r="5" spans="1:13" x14ac:dyDescent="0.3">
      <c r="A5" s="47" t="s">
        <v>62</v>
      </c>
      <c r="B5" s="48"/>
      <c r="C5" s="48"/>
      <c r="D5" s="48"/>
      <c r="E5" s="48"/>
      <c r="F5" s="48"/>
      <c r="G5" s="48"/>
      <c r="H5" s="49"/>
      <c r="I5" s="49"/>
      <c r="J5" s="49"/>
      <c r="K5" s="49"/>
      <c r="L5" s="49"/>
      <c r="M5" s="45"/>
    </row>
    <row r="6" spans="1:13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  <c r="L6" s="52"/>
      <c r="M6" s="52"/>
    </row>
    <row r="7" spans="1:13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12">
        <v>2022</v>
      </c>
      <c r="M7" s="12" t="s">
        <v>2</v>
      </c>
    </row>
    <row r="8" spans="1:13" x14ac:dyDescent="0.3">
      <c r="A8" s="8" t="s">
        <v>3</v>
      </c>
      <c r="B8" s="7" t="s">
        <v>9</v>
      </c>
      <c r="C8" s="13">
        <v>205</v>
      </c>
      <c r="D8" s="13">
        <v>55</v>
      </c>
      <c r="E8" s="13">
        <v>83</v>
      </c>
      <c r="F8" s="13">
        <v>1187</v>
      </c>
      <c r="G8" s="14">
        <v>1271</v>
      </c>
      <c r="H8" s="14">
        <v>1424</v>
      </c>
      <c r="I8" s="14">
        <v>1694</v>
      </c>
      <c r="J8" s="14">
        <v>1685</v>
      </c>
      <c r="K8" s="14">
        <v>2134</v>
      </c>
      <c r="L8" s="14">
        <v>3</v>
      </c>
      <c r="M8" s="14">
        <v>9741</v>
      </c>
    </row>
    <row r="9" spans="1:13" x14ac:dyDescent="0.3">
      <c r="A9" s="42" t="s">
        <v>5</v>
      </c>
      <c r="B9" s="53"/>
      <c r="C9" s="15">
        <v>205</v>
      </c>
      <c r="D9" s="16">
        <v>55</v>
      </c>
      <c r="E9" s="16">
        <v>83</v>
      </c>
      <c r="F9" s="16">
        <v>1187</v>
      </c>
      <c r="G9" s="17">
        <v>1271</v>
      </c>
      <c r="H9" s="17">
        <v>1424</v>
      </c>
      <c r="I9" s="17">
        <v>1694</v>
      </c>
      <c r="J9" s="17">
        <v>1685</v>
      </c>
      <c r="K9" s="17">
        <v>2134</v>
      </c>
      <c r="L9" s="17">
        <v>3</v>
      </c>
      <c r="M9" s="17">
        <v>9741</v>
      </c>
    </row>
    <row r="10" spans="1:13" x14ac:dyDescent="0.3">
      <c r="A10" s="6" t="s">
        <v>31</v>
      </c>
      <c r="B10" s="5" t="s">
        <v>10</v>
      </c>
      <c r="C10" s="18">
        <v>167</v>
      </c>
      <c r="D10" s="18">
        <v>49</v>
      </c>
      <c r="E10" s="18">
        <v>73</v>
      </c>
      <c r="F10" s="18">
        <v>1239</v>
      </c>
      <c r="G10" s="19">
        <v>1422</v>
      </c>
      <c r="H10" s="19">
        <v>1506</v>
      </c>
      <c r="I10" s="19">
        <v>1753</v>
      </c>
      <c r="J10" s="19">
        <v>1962</v>
      </c>
      <c r="K10" s="19">
        <v>2527</v>
      </c>
      <c r="L10" s="19">
        <v>8</v>
      </c>
      <c r="M10" s="19">
        <v>10706</v>
      </c>
    </row>
    <row r="11" spans="1:13" x14ac:dyDescent="0.3">
      <c r="A11" s="2"/>
      <c r="B11" s="1" t="s">
        <v>11</v>
      </c>
      <c r="C11" s="20">
        <v>87</v>
      </c>
      <c r="D11" s="20">
        <v>19</v>
      </c>
      <c r="E11" s="20">
        <v>26</v>
      </c>
      <c r="F11" s="20">
        <v>596</v>
      </c>
      <c r="G11" s="21">
        <v>651</v>
      </c>
      <c r="H11" s="21">
        <v>732</v>
      </c>
      <c r="I11" s="21">
        <v>847</v>
      </c>
      <c r="J11" s="21">
        <v>993</v>
      </c>
      <c r="K11" s="21">
        <v>1415</v>
      </c>
      <c r="L11" s="21">
        <v>1</v>
      </c>
      <c r="M11" s="21">
        <v>5367</v>
      </c>
    </row>
    <row r="12" spans="1:13" x14ac:dyDescent="0.3">
      <c r="A12" s="2"/>
      <c r="B12" s="1" t="s">
        <v>13</v>
      </c>
      <c r="C12" s="20">
        <v>203</v>
      </c>
      <c r="D12" s="20">
        <v>35</v>
      </c>
      <c r="E12" s="20">
        <v>56</v>
      </c>
      <c r="F12" s="20">
        <v>778</v>
      </c>
      <c r="G12" s="21">
        <v>886</v>
      </c>
      <c r="H12" s="21">
        <v>918</v>
      </c>
      <c r="I12" s="21">
        <v>1066</v>
      </c>
      <c r="J12" s="21">
        <v>1058</v>
      </c>
      <c r="K12" s="21">
        <v>1424</v>
      </c>
      <c r="L12" s="21">
        <v>4</v>
      </c>
      <c r="M12" s="21">
        <v>6428</v>
      </c>
    </row>
    <row r="13" spans="1:13" x14ac:dyDescent="0.3">
      <c r="A13" s="2"/>
      <c r="B13" s="1" t="s">
        <v>12</v>
      </c>
      <c r="C13" s="20">
        <v>184</v>
      </c>
      <c r="D13" s="20">
        <v>42</v>
      </c>
      <c r="E13" s="20">
        <v>71</v>
      </c>
      <c r="F13" s="20">
        <v>930</v>
      </c>
      <c r="G13" s="21">
        <v>969</v>
      </c>
      <c r="H13" s="21">
        <v>1131</v>
      </c>
      <c r="I13" s="21">
        <v>1286</v>
      </c>
      <c r="J13" s="21">
        <v>1569</v>
      </c>
      <c r="K13" s="21">
        <v>1873</v>
      </c>
      <c r="L13" s="21">
        <v>4</v>
      </c>
      <c r="M13" s="21">
        <v>8059</v>
      </c>
    </row>
    <row r="14" spans="1:13" x14ac:dyDescent="0.3">
      <c r="A14" s="10"/>
      <c r="B14" s="4" t="s">
        <v>14</v>
      </c>
      <c r="C14" s="22">
        <v>116</v>
      </c>
      <c r="D14" s="22">
        <v>24</v>
      </c>
      <c r="E14" s="22">
        <v>45</v>
      </c>
      <c r="F14" s="22">
        <v>552</v>
      </c>
      <c r="G14" s="23">
        <v>594</v>
      </c>
      <c r="H14" s="23">
        <v>673</v>
      </c>
      <c r="I14" s="23">
        <v>755</v>
      </c>
      <c r="J14" s="23">
        <v>881</v>
      </c>
      <c r="K14" s="23">
        <v>1018</v>
      </c>
      <c r="L14" s="23"/>
      <c r="M14" s="23">
        <v>4658</v>
      </c>
    </row>
    <row r="15" spans="1:13" x14ac:dyDescent="0.3">
      <c r="A15" s="42" t="s">
        <v>32</v>
      </c>
      <c r="B15" s="43"/>
      <c r="C15" s="15">
        <v>757</v>
      </c>
      <c r="D15" s="16">
        <v>169</v>
      </c>
      <c r="E15" s="16">
        <v>271</v>
      </c>
      <c r="F15" s="16">
        <v>4095</v>
      </c>
      <c r="G15" s="17">
        <v>4522</v>
      </c>
      <c r="H15" s="17">
        <v>4960</v>
      </c>
      <c r="I15" s="17">
        <v>5707</v>
      </c>
      <c r="J15" s="17">
        <v>6463</v>
      </c>
      <c r="K15" s="17">
        <v>8257</v>
      </c>
      <c r="L15" s="17">
        <v>17</v>
      </c>
      <c r="M15" s="17">
        <v>35218</v>
      </c>
    </row>
    <row r="16" spans="1:13" x14ac:dyDescent="0.3">
      <c r="A16" s="6" t="s">
        <v>6</v>
      </c>
      <c r="B16" s="9" t="s">
        <v>15</v>
      </c>
      <c r="C16" s="18">
        <v>98</v>
      </c>
      <c r="D16" s="18">
        <v>30</v>
      </c>
      <c r="E16" s="18">
        <v>49</v>
      </c>
      <c r="F16" s="18">
        <v>397</v>
      </c>
      <c r="G16" s="19">
        <v>412</v>
      </c>
      <c r="H16" s="19">
        <v>415</v>
      </c>
      <c r="I16" s="19">
        <v>427</v>
      </c>
      <c r="J16" s="19">
        <v>514</v>
      </c>
      <c r="K16" s="19">
        <v>596</v>
      </c>
      <c r="L16" s="19"/>
      <c r="M16" s="19">
        <v>2938</v>
      </c>
    </row>
    <row r="17" spans="1:13" x14ac:dyDescent="0.3">
      <c r="A17" s="2"/>
      <c r="B17" s="11" t="s">
        <v>17</v>
      </c>
      <c r="C17" s="20">
        <v>191</v>
      </c>
      <c r="D17" s="20">
        <v>53</v>
      </c>
      <c r="E17" s="20">
        <v>74</v>
      </c>
      <c r="F17" s="20">
        <v>727</v>
      </c>
      <c r="G17" s="21">
        <v>782</v>
      </c>
      <c r="H17" s="21">
        <v>849</v>
      </c>
      <c r="I17" s="21">
        <v>907</v>
      </c>
      <c r="J17" s="21">
        <v>967</v>
      </c>
      <c r="K17" s="21">
        <v>1333</v>
      </c>
      <c r="L17" s="21">
        <v>3</v>
      </c>
      <c r="M17" s="21">
        <v>5886</v>
      </c>
    </row>
    <row r="18" spans="1:13" x14ac:dyDescent="0.3">
      <c r="A18" s="2"/>
      <c r="B18" s="11" t="s">
        <v>16</v>
      </c>
      <c r="C18" s="20">
        <v>309</v>
      </c>
      <c r="D18" s="20">
        <v>59</v>
      </c>
      <c r="E18" s="20">
        <v>100</v>
      </c>
      <c r="F18" s="20">
        <v>749</v>
      </c>
      <c r="G18" s="21">
        <v>773</v>
      </c>
      <c r="H18" s="21">
        <v>881</v>
      </c>
      <c r="I18" s="21">
        <v>913</v>
      </c>
      <c r="J18" s="21">
        <v>971</v>
      </c>
      <c r="K18" s="21">
        <v>1197</v>
      </c>
      <c r="L18" s="21">
        <v>1</v>
      </c>
      <c r="M18" s="21">
        <v>5953</v>
      </c>
    </row>
    <row r="19" spans="1:13" x14ac:dyDescent="0.3">
      <c r="A19" s="2"/>
      <c r="B19" s="11" t="s">
        <v>18</v>
      </c>
      <c r="C19" s="20">
        <v>47</v>
      </c>
      <c r="D19" s="20">
        <v>10</v>
      </c>
      <c r="E19" s="20">
        <v>27</v>
      </c>
      <c r="F19" s="20">
        <v>165</v>
      </c>
      <c r="G19" s="21">
        <v>181</v>
      </c>
      <c r="H19" s="21">
        <v>144</v>
      </c>
      <c r="I19" s="21">
        <v>214</v>
      </c>
      <c r="J19" s="21">
        <v>220</v>
      </c>
      <c r="K19" s="21">
        <v>268</v>
      </c>
      <c r="L19" s="21"/>
      <c r="M19" s="21">
        <v>1276</v>
      </c>
    </row>
    <row r="20" spans="1:13" x14ac:dyDescent="0.3">
      <c r="A20" s="2"/>
      <c r="B20" s="11" t="s">
        <v>19</v>
      </c>
      <c r="C20" s="20">
        <v>112</v>
      </c>
      <c r="D20" s="20">
        <v>32</v>
      </c>
      <c r="E20" s="20">
        <v>51</v>
      </c>
      <c r="F20" s="20">
        <v>391</v>
      </c>
      <c r="G20" s="21">
        <v>367</v>
      </c>
      <c r="H20" s="21">
        <v>374</v>
      </c>
      <c r="I20" s="21">
        <v>417</v>
      </c>
      <c r="J20" s="21">
        <v>467</v>
      </c>
      <c r="K20" s="21">
        <v>558</v>
      </c>
      <c r="L20" s="21">
        <v>1</v>
      </c>
      <c r="M20" s="21">
        <v>2770</v>
      </c>
    </row>
    <row r="21" spans="1:13" x14ac:dyDescent="0.3">
      <c r="A21" s="38" t="s">
        <v>7</v>
      </c>
      <c r="B21" s="39"/>
      <c r="C21" s="15">
        <v>757</v>
      </c>
      <c r="D21" s="15">
        <v>184</v>
      </c>
      <c r="E21" s="15">
        <v>301</v>
      </c>
      <c r="F21" s="15">
        <v>2429</v>
      </c>
      <c r="G21" s="24">
        <v>2515</v>
      </c>
      <c r="H21" s="24">
        <v>2663</v>
      </c>
      <c r="I21" s="24">
        <v>2878</v>
      </c>
      <c r="J21" s="24">
        <v>3139</v>
      </c>
      <c r="K21" s="24">
        <v>3952</v>
      </c>
      <c r="L21" s="24">
        <v>5</v>
      </c>
      <c r="M21" s="24">
        <v>18823</v>
      </c>
    </row>
    <row r="22" spans="1:13" x14ac:dyDescent="0.3">
      <c r="A22" s="40" t="s">
        <v>49</v>
      </c>
      <c r="B22" s="41"/>
      <c r="C22" s="13">
        <v>6</v>
      </c>
      <c r="D22" s="13">
        <v>1</v>
      </c>
      <c r="E22" s="13">
        <v>1</v>
      </c>
      <c r="F22" s="13">
        <v>60</v>
      </c>
      <c r="G22" s="14">
        <v>87</v>
      </c>
      <c r="H22" s="14">
        <v>111</v>
      </c>
      <c r="I22" s="14">
        <v>165</v>
      </c>
      <c r="J22" s="14">
        <v>152</v>
      </c>
      <c r="K22" s="14">
        <v>206</v>
      </c>
      <c r="L22" s="14"/>
      <c r="M22" s="14">
        <v>789</v>
      </c>
    </row>
    <row r="23" spans="1:13" x14ac:dyDescent="0.3">
      <c r="A23" s="42" t="s">
        <v>50</v>
      </c>
      <c r="B23" s="43"/>
      <c r="C23" s="16">
        <v>6</v>
      </c>
      <c r="D23" s="16">
        <v>1</v>
      </c>
      <c r="E23" s="16">
        <v>1</v>
      </c>
      <c r="F23" s="16">
        <v>60</v>
      </c>
      <c r="G23" s="17">
        <v>87</v>
      </c>
      <c r="H23" s="17">
        <v>111</v>
      </c>
      <c r="I23" s="17">
        <v>165</v>
      </c>
      <c r="J23" s="17">
        <v>152</v>
      </c>
      <c r="K23" s="17">
        <v>206</v>
      </c>
      <c r="L23" s="17"/>
      <c r="M23" s="17">
        <v>789</v>
      </c>
    </row>
    <row r="24" spans="1:13" x14ac:dyDescent="0.3">
      <c r="A24" s="44" t="s">
        <v>8</v>
      </c>
      <c r="B24" s="45"/>
      <c r="C24" s="25">
        <v>1725</v>
      </c>
      <c r="D24" s="25">
        <v>409</v>
      </c>
      <c r="E24" s="25">
        <v>656</v>
      </c>
      <c r="F24" s="25">
        <v>7771</v>
      </c>
      <c r="G24" s="25">
        <v>8395</v>
      </c>
      <c r="H24" s="25">
        <v>9158</v>
      </c>
      <c r="I24" s="25">
        <v>10444</v>
      </c>
      <c r="J24" s="25">
        <v>11439</v>
      </c>
      <c r="K24" s="25">
        <v>14549</v>
      </c>
      <c r="L24" s="25">
        <v>25</v>
      </c>
      <c r="M24" s="25">
        <v>64571</v>
      </c>
    </row>
    <row r="27" spans="1:13" x14ac:dyDescent="0.3">
      <c r="A27" s="31" t="s">
        <v>22</v>
      </c>
    </row>
    <row r="28" spans="1:13" x14ac:dyDescent="0.3">
      <c r="B28" s="29" t="s">
        <v>23</v>
      </c>
    </row>
    <row r="29" spans="1:13" x14ac:dyDescent="0.3">
      <c r="B29" s="29" t="s">
        <v>24</v>
      </c>
    </row>
    <row r="30" spans="1:13" x14ac:dyDescent="0.3">
      <c r="A30" s="31" t="s">
        <v>25</v>
      </c>
    </row>
    <row r="31" spans="1:13" x14ac:dyDescent="0.3">
      <c r="B31" t="s">
        <v>26</v>
      </c>
    </row>
    <row r="32" spans="1:13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M5"/>
    <mergeCell ref="A6:B6"/>
    <mergeCell ref="C6:M6"/>
    <mergeCell ref="A9:B9"/>
    <mergeCell ref="A15:B1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38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3" x14ac:dyDescent="0.3">
      <c r="A1" s="46" t="s">
        <v>20</v>
      </c>
      <c r="B1" s="46"/>
      <c r="C1" s="46"/>
      <c r="D1" s="46"/>
      <c r="E1" s="46"/>
      <c r="F1" s="46"/>
      <c r="G1" s="46"/>
    </row>
    <row r="2" spans="1:13" x14ac:dyDescent="0.3">
      <c r="A2" s="28"/>
      <c r="B2" s="28"/>
      <c r="C2" s="28"/>
      <c r="D2" s="28"/>
      <c r="E2" s="28"/>
      <c r="F2" s="28"/>
      <c r="G2" s="28"/>
    </row>
    <row r="3" spans="1:13" x14ac:dyDescent="0.3">
      <c r="A3" s="30" t="str">
        <f>"Werkgevers die de 'Plus1-vermindering' gevraagd hebben in het kwartaal "&amp;A5&amp;" per jaar van aansluiting bij RSZ."</f>
        <v>Werkgevers die de 'Plus1-vermindering' gevraagd hebben in het kwartaal 2022/1 per jaar van aansluiting bij RSZ.</v>
      </c>
    </row>
    <row r="5" spans="1:13" x14ac:dyDescent="0.3">
      <c r="A5" s="47" t="s">
        <v>63</v>
      </c>
      <c r="B5" s="48"/>
      <c r="C5" s="48"/>
      <c r="D5" s="48"/>
      <c r="E5" s="48"/>
      <c r="F5" s="48"/>
      <c r="G5" s="48"/>
      <c r="H5" s="49"/>
      <c r="I5" s="49"/>
      <c r="J5" s="49"/>
      <c r="K5" s="49"/>
      <c r="L5" s="49"/>
      <c r="M5" s="45"/>
    </row>
    <row r="6" spans="1:13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  <c r="L6" s="52"/>
      <c r="M6" s="52"/>
    </row>
    <row r="7" spans="1:13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12">
        <v>2022</v>
      </c>
      <c r="M7" s="12" t="s">
        <v>2</v>
      </c>
    </row>
    <row r="8" spans="1:13" x14ac:dyDescent="0.3">
      <c r="A8" s="8" t="s">
        <v>3</v>
      </c>
      <c r="B8" s="7" t="s">
        <v>9</v>
      </c>
      <c r="C8" s="13">
        <v>224</v>
      </c>
      <c r="D8" s="13">
        <v>54</v>
      </c>
      <c r="E8" s="13">
        <v>80</v>
      </c>
      <c r="F8" s="13">
        <v>1137</v>
      </c>
      <c r="G8" s="14">
        <v>1215</v>
      </c>
      <c r="H8" s="14">
        <v>1346</v>
      </c>
      <c r="I8" s="14">
        <v>1601</v>
      </c>
      <c r="J8" s="14">
        <v>1629</v>
      </c>
      <c r="K8" s="14">
        <v>2033</v>
      </c>
      <c r="L8" s="14">
        <v>586</v>
      </c>
      <c r="M8" s="14">
        <f>SUM(C8:L8)</f>
        <v>9905</v>
      </c>
    </row>
    <row r="9" spans="1:13" x14ac:dyDescent="0.3">
      <c r="A9" s="42" t="s">
        <v>5</v>
      </c>
      <c r="B9" s="53"/>
      <c r="C9" s="15">
        <v>224</v>
      </c>
      <c r="D9" s="16">
        <v>54</v>
      </c>
      <c r="E9" s="16">
        <v>80</v>
      </c>
      <c r="F9" s="16">
        <v>1137</v>
      </c>
      <c r="G9" s="17">
        <v>1215</v>
      </c>
      <c r="H9" s="17">
        <v>1346</v>
      </c>
      <c r="I9" s="17">
        <v>1601</v>
      </c>
      <c r="J9" s="17">
        <v>1629</v>
      </c>
      <c r="K9" s="17">
        <v>2033</v>
      </c>
      <c r="L9" s="17">
        <v>586</v>
      </c>
      <c r="M9" s="17">
        <f>M8</f>
        <v>9905</v>
      </c>
    </row>
    <row r="10" spans="1:13" x14ac:dyDescent="0.3">
      <c r="A10" s="6" t="s">
        <v>31</v>
      </c>
      <c r="B10" s="5" t="s">
        <v>10</v>
      </c>
      <c r="C10" s="18">
        <v>157</v>
      </c>
      <c r="D10" s="18">
        <v>50</v>
      </c>
      <c r="E10" s="18">
        <v>67</v>
      </c>
      <c r="F10" s="18">
        <v>1186</v>
      </c>
      <c r="G10" s="19">
        <v>1335</v>
      </c>
      <c r="H10" s="19">
        <v>1426</v>
      </c>
      <c r="I10" s="19">
        <v>1686</v>
      </c>
      <c r="J10" s="19">
        <v>1879</v>
      </c>
      <c r="K10" s="19">
        <v>2387</v>
      </c>
      <c r="L10" s="19">
        <v>663</v>
      </c>
      <c r="M10" s="19">
        <f t="shared" ref="M10:M14" si="0">SUM(C10:L10)</f>
        <v>10836</v>
      </c>
    </row>
    <row r="11" spans="1:13" x14ac:dyDescent="0.3">
      <c r="A11" s="2"/>
      <c r="B11" s="1" t="s">
        <v>11</v>
      </c>
      <c r="C11" s="20">
        <v>84</v>
      </c>
      <c r="D11" s="20">
        <v>21</v>
      </c>
      <c r="E11" s="20">
        <v>25</v>
      </c>
      <c r="F11" s="20">
        <v>563</v>
      </c>
      <c r="G11" s="21">
        <v>627</v>
      </c>
      <c r="H11" s="21">
        <v>700</v>
      </c>
      <c r="I11" s="21">
        <v>809</v>
      </c>
      <c r="J11" s="21">
        <v>932</v>
      </c>
      <c r="K11" s="21">
        <v>1345</v>
      </c>
      <c r="L11" s="21">
        <v>390</v>
      </c>
      <c r="M11" s="21">
        <f t="shared" si="0"/>
        <v>5496</v>
      </c>
    </row>
    <row r="12" spans="1:13" x14ac:dyDescent="0.3">
      <c r="A12" s="2"/>
      <c r="B12" s="1" t="s">
        <v>13</v>
      </c>
      <c r="C12" s="20">
        <v>186</v>
      </c>
      <c r="D12" s="20">
        <v>37</v>
      </c>
      <c r="E12" s="20">
        <v>54</v>
      </c>
      <c r="F12" s="20">
        <v>745</v>
      </c>
      <c r="G12" s="21">
        <v>848</v>
      </c>
      <c r="H12" s="21">
        <v>886</v>
      </c>
      <c r="I12" s="21">
        <v>1037</v>
      </c>
      <c r="J12" s="21">
        <v>1025</v>
      </c>
      <c r="K12" s="21">
        <v>1384</v>
      </c>
      <c r="L12" s="21">
        <v>340</v>
      </c>
      <c r="M12" s="21">
        <f t="shared" si="0"/>
        <v>6542</v>
      </c>
    </row>
    <row r="13" spans="1:13" x14ac:dyDescent="0.3">
      <c r="A13" s="2"/>
      <c r="B13" s="1" t="s">
        <v>12</v>
      </c>
      <c r="C13" s="20">
        <v>178</v>
      </c>
      <c r="D13" s="20">
        <v>40</v>
      </c>
      <c r="E13" s="20">
        <v>70</v>
      </c>
      <c r="F13" s="20">
        <v>892</v>
      </c>
      <c r="G13" s="21">
        <v>937</v>
      </c>
      <c r="H13" s="21">
        <v>1066</v>
      </c>
      <c r="I13" s="21">
        <v>1246</v>
      </c>
      <c r="J13" s="21">
        <v>1490</v>
      </c>
      <c r="K13" s="21">
        <v>1800</v>
      </c>
      <c r="L13" s="21">
        <v>470</v>
      </c>
      <c r="M13" s="21">
        <f t="shared" si="0"/>
        <v>8189</v>
      </c>
    </row>
    <row r="14" spans="1:13" x14ac:dyDescent="0.3">
      <c r="A14" s="10"/>
      <c r="B14" s="4" t="s">
        <v>14</v>
      </c>
      <c r="C14" s="22">
        <v>110</v>
      </c>
      <c r="D14" s="22">
        <v>28</v>
      </c>
      <c r="E14" s="22">
        <v>39</v>
      </c>
      <c r="F14" s="22">
        <v>530</v>
      </c>
      <c r="G14" s="23">
        <v>560</v>
      </c>
      <c r="H14" s="23">
        <v>626</v>
      </c>
      <c r="I14" s="23">
        <v>725</v>
      </c>
      <c r="J14" s="23">
        <v>823</v>
      </c>
      <c r="K14" s="23">
        <v>970</v>
      </c>
      <c r="L14" s="23">
        <v>261</v>
      </c>
      <c r="M14" s="23">
        <f t="shared" si="0"/>
        <v>4672</v>
      </c>
    </row>
    <row r="15" spans="1:13" x14ac:dyDescent="0.3">
      <c r="A15" s="42" t="s">
        <v>32</v>
      </c>
      <c r="B15" s="43"/>
      <c r="C15" s="15">
        <v>715</v>
      </c>
      <c r="D15" s="16">
        <v>176</v>
      </c>
      <c r="E15" s="16">
        <v>255</v>
      </c>
      <c r="F15" s="16">
        <v>3916</v>
      </c>
      <c r="G15" s="17">
        <v>4307</v>
      </c>
      <c r="H15" s="17">
        <v>4704</v>
      </c>
      <c r="I15" s="17">
        <v>5503</v>
      </c>
      <c r="J15" s="17">
        <v>6149</v>
      </c>
      <c r="K15" s="17">
        <v>7886</v>
      </c>
      <c r="L15" s="17">
        <v>2124</v>
      </c>
      <c r="M15" s="17">
        <f>SUM(M10:M14)</f>
        <v>35735</v>
      </c>
    </row>
    <row r="16" spans="1:13" x14ac:dyDescent="0.3">
      <c r="A16" s="6" t="s">
        <v>6</v>
      </c>
      <c r="B16" s="9" t="s">
        <v>15</v>
      </c>
      <c r="C16" s="18">
        <v>99</v>
      </c>
      <c r="D16" s="18">
        <v>29</v>
      </c>
      <c r="E16" s="18">
        <v>42</v>
      </c>
      <c r="F16" s="18">
        <v>380</v>
      </c>
      <c r="G16" s="19">
        <v>399</v>
      </c>
      <c r="H16" s="19">
        <v>394</v>
      </c>
      <c r="I16" s="19">
        <v>402</v>
      </c>
      <c r="J16" s="19">
        <v>478</v>
      </c>
      <c r="K16" s="19">
        <v>597</v>
      </c>
      <c r="L16" s="19">
        <v>139</v>
      </c>
      <c r="M16" s="19">
        <f t="shared" ref="M16:M20" si="1">SUM(C16:L16)</f>
        <v>2959</v>
      </c>
    </row>
    <row r="17" spans="1:13" x14ac:dyDescent="0.3">
      <c r="A17" s="2"/>
      <c r="B17" s="11" t="s">
        <v>17</v>
      </c>
      <c r="C17" s="20">
        <v>199</v>
      </c>
      <c r="D17" s="20">
        <v>52</v>
      </c>
      <c r="E17" s="20">
        <v>66</v>
      </c>
      <c r="F17" s="20">
        <v>686</v>
      </c>
      <c r="G17" s="21">
        <v>747</v>
      </c>
      <c r="H17" s="21">
        <v>793</v>
      </c>
      <c r="I17" s="21">
        <v>857</v>
      </c>
      <c r="J17" s="21">
        <v>905</v>
      </c>
      <c r="K17" s="21">
        <v>1254</v>
      </c>
      <c r="L17" s="21">
        <v>304</v>
      </c>
      <c r="M17" s="21">
        <f t="shared" si="1"/>
        <v>5863</v>
      </c>
    </row>
    <row r="18" spans="1:13" x14ac:dyDescent="0.3">
      <c r="A18" s="2"/>
      <c r="B18" s="11" t="s">
        <v>16</v>
      </c>
      <c r="C18" s="20">
        <v>301</v>
      </c>
      <c r="D18" s="20">
        <v>56</v>
      </c>
      <c r="E18" s="20">
        <v>99</v>
      </c>
      <c r="F18" s="20">
        <v>719</v>
      </c>
      <c r="G18" s="21">
        <v>743</v>
      </c>
      <c r="H18" s="21">
        <v>829</v>
      </c>
      <c r="I18" s="21">
        <v>866</v>
      </c>
      <c r="J18" s="21">
        <v>916</v>
      </c>
      <c r="K18" s="21">
        <v>1151</v>
      </c>
      <c r="L18" s="21">
        <v>344</v>
      </c>
      <c r="M18" s="21">
        <f t="shared" si="1"/>
        <v>6024</v>
      </c>
    </row>
    <row r="19" spans="1:13" x14ac:dyDescent="0.3">
      <c r="A19" s="2"/>
      <c r="B19" s="11" t="s">
        <v>18</v>
      </c>
      <c r="C19" s="20">
        <v>49</v>
      </c>
      <c r="D19" s="20">
        <v>10</v>
      </c>
      <c r="E19" s="20">
        <v>27</v>
      </c>
      <c r="F19" s="20">
        <v>164</v>
      </c>
      <c r="G19" s="21">
        <v>176</v>
      </c>
      <c r="H19" s="21">
        <v>140</v>
      </c>
      <c r="I19" s="21">
        <v>203</v>
      </c>
      <c r="J19" s="21">
        <v>207</v>
      </c>
      <c r="K19" s="21">
        <v>265</v>
      </c>
      <c r="L19" s="21">
        <v>62</v>
      </c>
      <c r="M19" s="21">
        <f t="shared" si="1"/>
        <v>1303</v>
      </c>
    </row>
    <row r="20" spans="1:13" x14ac:dyDescent="0.3">
      <c r="A20" s="2"/>
      <c r="B20" s="11" t="s">
        <v>19</v>
      </c>
      <c r="C20" s="20">
        <v>109</v>
      </c>
      <c r="D20" s="20">
        <v>32</v>
      </c>
      <c r="E20" s="20">
        <v>47</v>
      </c>
      <c r="F20" s="20">
        <v>380</v>
      </c>
      <c r="G20" s="21">
        <v>354</v>
      </c>
      <c r="H20" s="21">
        <v>360</v>
      </c>
      <c r="I20" s="21">
        <v>411</v>
      </c>
      <c r="J20" s="21">
        <v>453</v>
      </c>
      <c r="K20" s="21">
        <v>547</v>
      </c>
      <c r="L20" s="21">
        <v>126</v>
      </c>
      <c r="M20" s="21">
        <f t="shared" si="1"/>
        <v>2819</v>
      </c>
    </row>
    <row r="21" spans="1:13" x14ac:dyDescent="0.3">
      <c r="A21" s="38" t="s">
        <v>7</v>
      </c>
      <c r="B21" s="39"/>
      <c r="C21" s="15">
        <v>757</v>
      </c>
      <c r="D21" s="15">
        <v>179</v>
      </c>
      <c r="E21" s="15">
        <v>281</v>
      </c>
      <c r="F21" s="15">
        <v>2329</v>
      </c>
      <c r="G21" s="24">
        <v>2419</v>
      </c>
      <c r="H21" s="24">
        <v>2516</v>
      </c>
      <c r="I21" s="24">
        <v>2739</v>
      </c>
      <c r="J21" s="24">
        <v>2959</v>
      </c>
      <c r="K21" s="24">
        <v>3814</v>
      </c>
      <c r="L21" s="24">
        <v>975</v>
      </c>
      <c r="M21" s="24">
        <f>SUM(M16:M20)</f>
        <v>18968</v>
      </c>
    </row>
    <row r="22" spans="1:13" x14ac:dyDescent="0.3">
      <c r="A22" s="40" t="s">
        <v>49</v>
      </c>
      <c r="B22" s="41"/>
      <c r="C22" s="13">
        <v>6</v>
      </c>
      <c r="D22" s="13">
        <v>1</v>
      </c>
      <c r="E22" s="13">
        <v>1</v>
      </c>
      <c r="F22" s="13">
        <v>56</v>
      </c>
      <c r="G22" s="14">
        <v>84</v>
      </c>
      <c r="H22" s="14">
        <v>103</v>
      </c>
      <c r="I22" s="14">
        <v>158</v>
      </c>
      <c r="J22" s="14">
        <v>146</v>
      </c>
      <c r="K22" s="14">
        <v>209</v>
      </c>
      <c r="L22" s="14">
        <v>71</v>
      </c>
      <c r="M22" s="14">
        <f>SUM(C22:L22)</f>
        <v>835</v>
      </c>
    </row>
    <row r="23" spans="1:13" x14ac:dyDescent="0.3">
      <c r="A23" s="42" t="s">
        <v>50</v>
      </c>
      <c r="B23" s="43"/>
      <c r="C23" s="16">
        <v>6</v>
      </c>
      <c r="D23" s="16">
        <v>1</v>
      </c>
      <c r="E23" s="16">
        <v>1</v>
      </c>
      <c r="F23" s="16">
        <v>56</v>
      </c>
      <c r="G23" s="17">
        <v>84</v>
      </c>
      <c r="H23" s="17">
        <v>103</v>
      </c>
      <c r="I23" s="17">
        <v>158</v>
      </c>
      <c r="J23" s="17">
        <v>146</v>
      </c>
      <c r="K23" s="17">
        <v>209</v>
      </c>
      <c r="L23" s="17">
        <v>71</v>
      </c>
      <c r="M23" s="17">
        <f>M22</f>
        <v>835</v>
      </c>
    </row>
    <row r="24" spans="1:13" x14ac:dyDescent="0.3">
      <c r="A24" s="44" t="s">
        <v>8</v>
      </c>
      <c r="B24" s="45"/>
      <c r="C24" s="25">
        <f t="shared" ref="C24:L24" si="2">C9+C15+C21+C23</f>
        <v>1702</v>
      </c>
      <c r="D24" s="25">
        <f t="shared" si="2"/>
        <v>410</v>
      </c>
      <c r="E24" s="25">
        <f t="shared" si="2"/>
        <v>617</v>
      </c>
      <c r="F24" s="25">
        <f t="shared" si="2"/>
        <v>7438</v>
      </c>
      <c r="G24" s="25">
        <f t="shared" si="2"/>
        <v>8025</v>
      </c>
      <c r="H24" s="25">
        <f t="shared" si="2"/>
        <v>8669</v>
      </c>
      <c r="I24" s="25">
        <f t="shared" si="2"/>
        <v>10001</v>
      </c>
      <c r="J24" s="25">
        <f t="shared" si="2"/>
        <v>10883</v>
      </c>
      <c r="K24" s="25">
        <f t="shared" si="2"/>
        <v>13942</v>
      </c>
      <c r="L24" s="25">
        <f t="shared" si="2"/>
        <v>3756</v>
      </c>
      <c r="M24" s="25">
        <f>M9+M15+M21+M23</f>
        <v>65443</v>
      </c>
    </row>
    <row r="27" spans="1:13" x14ac:dyDescent="0.3">
      <c r="A27" s="31" t="s">
        <v>22</v>
      </c>
    </row>
    <row r="28" spans="1:13" x14ac:dyDescent="0.3">
      <c r="B28" s="29" t="s">
        <v>23</v>
      </c>
    </row>
    <row r="29" spans="1:13" x14ac:dyDescent="0.3">
      <c r="B29" s="29" t="s">
        <v>24</v>
      </c>
    </row>
    <row r="30" spans="1:13" x14ac:dyDescent="0.3">
      <c r="A30" s="31" t="s">
        <v>25</v>
      </c>
    </row>
    <row r="31" spans="1:13" x14ac:dyDescent="0.3">
      <c r="B31" t="s">
        <v>26</v>
      </c>
    </row>
    <row r="32" spans="1:13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M5"/>
    <mergeCell ref="A6:B6"/>
    <mergeCell ref="C6:M6"/>
    <mergeCell ref="A9:B9"/>
    <mergeCell ref="A15:B1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38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4" x14ac:dyDescent="0.3">
      <c r="A1" s="46" t="s">
        <v>20</v>
      </c>
      <c r="B1" s="46"/>
      <c r="C1" s="46"/>
      <c r="D1" s="46"/>
      <c r="E1" s="46"/>
      <c r="F1" s="46"/>
      <c r="G1" s="46"/>
    </row>
    <row r="2" spans="1:14" x14ac:dyDescent="0.3">
      <c r="A2" s="28"/>
      <c r="B2" s="28"/>
      <c r="C2" s="28"/>
      <c r="D2" s="28"/>
      <c r="E2" s="28"/>
      <c r="F2" s="28"/>
      <c r="G2" s="28"/>
    </row>
    <row r="3" spans="1:14" x14ac:dyDescent="0.3">
      <c r="A3" s="30" t="str">
        <f>"Werkgevers die de 'Plus1-vermindering' gevraagd hebben in het kwartaal "&amp;A5&amp;" per jaar van aansluiting bij RSZ."</f>
        <v>Werkgevers die de 'Plus1-vermindering' gevraagd hebben in het kwartaal 2022/2 per jaar van aansluiting bij RSZ.</v>
      </c>
    </row>
    <row r="5" spans="1:14" x14ac:dyDescent="0.3">
      <c r="A5" s="47" t="s">
        <v>64</v>
      </c>
      <c r="B5" s="48"/>
      <c r="C5" s="48"/>
      <c r="D5" s="48"/>
      <c r="E5" s="48"/>
      <c r="F5" s="48"/>
      <c r="G5" s="48"/>
      <c r="H5" s="49"/>
      <c r="I5" s="49"/>
      <c r="J5" s="49"/>
      <c r="K5" s="49"/>
      <c r="L5" s="49"/>
      <c r="M5" s="49"/>
      <c r="N5" s="45"/>
    </row>
    <row r="6" spans="1:14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12">
        <v>2022</v>
      </c>
      <c r="M7" s="12">
        <v>2023</v>
      </c>
      <c r="N7" s="12" t="s">
        <v>2</v>
      </c>
    </row>
    <row r="8" spans="1:14" x14ac:dyDescent="0.3">
      <c r="A8" s="8" t="s">
        <v>3</v>
      </c>
      <c r="B8" s="7" t="s">
        <v>9</v>
      </c>
      <c r="C8" s="32">
        <v>221</v>
      </c>
      <c r="D8" s="32">
        <v>60</v>
      </c>
      <c r="E8" s="32">
        <v>74</v>
      </c>
      <c r="F8" s="32">
        <v>1112</v>
      </c>
      <c r="G8" s="32">
        <v>1175</v>
      </c>
      <c r="H8" s="32">
        <v>1314</v>
      </c>
      <c r="I8" s="32">
        <v>1548</v>
      </c>
      <c r="J8" s="32">
        <v>1550</v>
      </c>
      <c r="K8" s="32">
        <v>1934</v>
      </c>
      <c r="L8" s="32">
        <v>1053</v>
      </c>
      <c r="M8" s="32">
        <v>1</v>
      </c>
      <c r="N8" s="13">
        <f>SUM(C8:M8)</f>
        <v>10042</v>
      </c>
    </row>
    <row r="9" spans="1:14" x14ac:dyDescent="0.3">
      <c r="A9" s="42" t="s">
        <v>5</v>
      </c>
      <c r="B9" s="53"/>
      <c r="C9" s="33">
        <v>221</v>
      </c>
      <c r="D9" s="33">
        <v>60</v>
      </c>
      <c r="E9" s="33">
        <v>74</v>
      </c>
      <c r="F9" s="33">
        <v>1112</v>
      </c>
      <c r="G9" s="33">
        <v>1175</v>
      </c>
      <c r="H9" s="33">
        <v>1314</v>
      </c>
      <c r="I9" s="33">
        <v>1548</v>
      </c>
      <c r="J9" s="33">
        <v>1550</v>
      </c>
      <c r="K9" s="33">
        <v>1934</v>
      </c>
      <c r="L9" s="33">
        <v>1053</v>
      </c>
      <c r="M9" s="33">
        <v>1</v>
      </c>
      <c r="N9" s="16">
        <f>N8</f>
        <v>10042</v>
      </c>
    </row>
    <row r="10" spans="1:14" x14ac:dyDescent="0.3">
      <c r="A10" s="6" t="s">
        <v>31</v>
      </c>
      <c r="B10" s="5" t="s">
        <v>10</v>
      </c>
      <c r="C10" s="34">
        <v>179</v>
      </c>
      <c r="D10" s="34">
        <v>52</v>
      </c>
      <c r="E10" s="34">
        <v>72</v>
      </c>
      <c r="F10" s="34">
        <v>1151</v>
      </c>
      <c r="G10" s="34">
        <v>1333</v>
      </c>
      <c r="H10" s="34">
        <v>1390</v>
      </c>
      <c r="I10" s="34">
        <v>1641</v>
      </c>
      <c r="J10" s="34">
        <v>1815</v>
      </c>
      <c r="K10" s="34">
        <v>2283</v>
      </c>
      <c r="L10" s="34">
        <v>1275</v>
      </c>
      <c r="M10" s="34"/>
      <c r="N10" s="18">
        <f t="shared" ref="N10:N14" si="0">SUM(C10:M10)</f>
        <v>11191</v>
      </c>
    </row>
    <row r="11" spans="1:14" x14ac:dyDescent="0.3">
      <c r="A11" s="2"/>
      <c r="B11" s="1" t="s">
        <v>11</v>
      </c>
      <c r="C11" s="34">
        <v>87</v>
      </c>
      <c r="D11" s="34">
        <v>20</v>
      </c>
      <c r="E11" s="34">
        <v>27</v>
      </c>
      <c r="F11" s="34">
        <v>567</v>
      </c>
      <c r="G11" s="34">
        <v>616</v>
      </c>
      <c r="H11" s="34">
        <v>691</v>
      </c>
      <c r="I11" s="34">
        <v>787</v>
      </c>
      <c r="J11" s="34">
        <v>901</v>
      </c>
      <c r="K11" s="34">
        <v>1259</v>
      </c>
      <c r="L11" s="34">
        <v>686</v>
      </c>
      <c r="M11" s="34">
        <v>1</v>
      </c>
      <c r="N11" s="20">
        <f t="shared" si="0"/>
        <v>5642</v>
      </c>
    </row>
    <row r="12" spans="1:14" x14ac:dyDescent="0.3">
      <c r="A12" s="2"/>
      <c r="B12" s="1" t="s">
        <v>13</v>
      </c>
      <c r="C12" s="34">
        <v>198</v>
      </c>
      <c r="D12" s="34">
        <v>35</v>
      </c>
      <c r="E12" s="34">
        <v>55</v>
      </c>
      <c r="F12" s="34">
        <v>725</v>
      </c>
      <c r="G12" s="34">
        <v>844</v>
      </c>
      <c r="H12" s="34">
        <v>871</v>
      </c>
      <c r="I12" s="34">
        <v>1018</v>
      </c>
      <c r="J12" s="34">
        <v>988</v>
      </c>
      <c r="K12" s="34">
        <v>1344</v>
      </c>
      <c r="L12" s="34">
        <v>637</v>
      </c>
      <c r="M12" s="34">
        <v>1</v>
      </c>
      <c r="N12" s="20">
        <f t="shared" si="0"/>
        <v>6716</v>
      </c>
    </row>
    <row r="13" spans="1:14" x14ac:dyDescent="0.3">
      <c r="A13" s="2"/>
      <c r="B13" s="1" t="s">
        <v>12</v>
      </c>
      <c r="C13" s="34">
        <v>187</v>
      </c>
      <c r="D13" s="34">
        <v>41</v>
      </c>
      <c r="E13" s="34">
        <v>66</v>
      </c>
      <c r="F13" s="34">
        <v>888</v>
      </c>
      <c r="G13" s="34">
        <v>913</v>
      </c>
      <c r="H13" s="34">
        <v>1060</v>
      </c>
      <c r="I13" s="34">
        <v>1199</v>
      </c>
      <c r="J13" s="34">
        <v>1428</v>
      </c>
      <c r="K13" s="34">
        <v>1708</v>
      </c>
      <c r="L13" s="34">
        <v>879</v>
      </c>
      <c r="M13" s="34"/>
      <c r="N13" s="20">
        <f t="shared" si="0"/>
        <v>8369</v>
      </c>
    </row>
    <row r="14" spans="1:14" x14ac:dyDescent="0.3">
      <c r="A14" s="10"/>
      <c r="B14" s="4" t="s">
        <v>14</v>
      </c>
      <c r="C14" s="35">
        <v>112</v>
      </c>
      <c r="D14" s="35">
        <v>28</v>
      </c>
      <c r="E14" s="35">
        <v>40</v>
      </c>
      <c r="F14" s="35">
        <v>526</v>
      </c>
      <c r="G14" s="35">
        <v>551</v>
      </c>
      <c r="H14" s="35">
        <v>611</v>
      </c>
      <c r="I14" s="35">
        <v>686</v>
      </c>
      <c r="J14" s="35">
        <v>803</v>
      </c>
      <c r="K14" s="35">
        <v>944</v>
      </c>
      <c r="L14" s="35">
        <v>478</v>
      </c>
      <c r="M14" s="35"/>
      <c r="N14" s="22">
        <f t="shared" si="0"/>
        <v>4779</v>
      </c>
    </row>
    <row r="15" spans="1:14" x14ac:dyDescent="0.3">
      <c r="A15" s="42" t="s">
        <v>32</v>
      </c>
      <c r="B15" s="43"/>
      <c r="C15" s="36">
        <v>763</v>
      </c>
      <c r="D15" s="36">
        <v>176</v>
      </c>
      <c r="E15" s="36">
        <v>260</v>
      </c>
      <c r="F15" s="36">
        <v>3857</v>
      </c>
      <c r="G15" s="36">
        <v>4257</v>
      </c>
      <c r="H15" s="36">
        <v>4623</v>
      </c>
      <c r="I15" s="36">
        <v>5331</v>
      </c>
      <c r="J15" s="36">
        <v>5935</v>
      </c>
      <c r="K15" s="36">
        <v>7538</v>
      </c>
      <c r="L15" s="36">
        <v>3955</v>
      </c>
      <c r="M15" s="36">
        <v>2</v>
      </c>
      <c r="N15" s="16">
        <f>SUM(N10:N14)</f>
        <v>36697</v>
      </c>
    </row>
    <row r="16" spans="1:14" x14ac:dyDescent="0.3">
      <c r="A16" s="6" t="s">
        <v>6</v>
      </c>
      <c r="B16" s="9" t="s">
        <v>15</v>
      </c>
      <c r="C16" s="34">
        <v>96</v>
      </c>
      <c r="D16" s="34">
        <v>30</v>
      </c>
      <c r="E16" s="34">
        <v>45</v>
      </c>
      <c r="F16" s="34">
        <v>371</v>
      </c>
      <c r="G16" s="34">
        <v>391</v>
      </c>
      <c r="H16" s="34">
        <v>395</v>
      </c>
      <c r="I16" s="34">
        <v>391</v>
      </c>
      <c r="J16" s="34">
        <v>469</v>
      </c>
      <c r="K16" s="34">
        <v>574</v>
      </c>
      <c r="L16" s="34">
        <v>244</v>
      </c>
      <c r="M16" s="34"/>
      <c r="N16" s="20">
        <f t="shared" ref="N16:N20" si="1">SUM(C16:M16)</f>
        <v>3006</v>
      </c>
    </row>
    <row r="17" spans="1:14" x14ac:dyDescent="0.3">
      <c r="A17" s="2"/>
      <c r="B17" s="11" t="s">
        <v>17</v>
      </c>
      <c r="C17" s="34">
        <v>198</v>
      </c>
      <c r="D17" s="34">
        <v>48</v>
      </c>
      <c r="E17" s="34">
        <v>59</v>
      </c>
      <c r="F17" s="34">
        <v>686</v>
      </c>
      <c r="G17" s="34">
        <v>725</v>
      </c>
      <c r="H17" s="34">
        <v>758</v>
      </c>
      <c r="I17" s="34">
        <v>818</v>
      </c>
      <c r="J17" s="34">
        <v>873</v>
      </c>
      <c r="K17" s="34">
        <v>1192</v>
      </c>
      <c r="L17" s="34">
        <v>604</v>
      </c>
      <c r="M17" s="34"/>
      <c r="N17" s="20">
        <f t="shared" si="1"/>
        <v>5961</v>
      </c>
    </row>
    <row r="18" spans="1:14" x14ac:dyDescent="0.3">
      <c r="A18" s="2"/>
      <c r="B18" s="11" t="s">
        <v>16</v>
      </c>
      <c r="C18" s="34">
        <v>287</v>
      </c>
      <c r="D18" s="34">
        <v>58</v>
      </c>
      <c r="E18" s="34">
        <v>96</v>
      </c>
      <c r="F18" s="34">
        <v>719</v>
      </c>
      <c r="G18" s="34">
        <v>738</v>
      </c>
      <c r="H18" s="34">
        <v>817</v>
      </c>
      <c r="I18" s="34">
        <v>848</v>
      </c>
      <c r="J18" s="34">
        <v>878</v>
      </c>
      <c r="K18" s="34">
        <v>1135</v>
      </c>
      <c r="L18" s="34">
        <v>599</v>
      </c>
      <c r="M18" s="34"/>
      <c r="N18" s="20">
        <f t="shared" si="1"/>
        <v>6175</v>
      </c>
    </row>
    <row r="19" spans="1:14" x14ac:dyDescent="0.3">
      <c r="A19" s="2"/>
      <c r="B19" s="11" t="s">
        <v>18</v>
      </c>
      <c r="C19" s="34">
        <v>47</v>
      </c>
      <c r="D19" s="34">
        <v>10</v>
      </c>
      <c r="E19" s="34">
        <v>25</v>
      </c>
      <c r="F19" s="34">
        <v>156</v>
      </c>
      <c r="G19" s="34">
        <v>178</v>
      </c>
      <c r="H19" s="34">
        <v>133</v>
      </c>
      <c r="I19" s="34">
        <v>205</v>
      </c>
      <c r="J19" s="34">
        <v>205</v>
      </c>
      <c r="K19" s="34">
        <v>259</v>
      </c>
      <c r="L19" s="34">
        <v>127</v>
      </c>
      <c r="M19" s="34"/>
      <c r="N19" s="20">
        <f t="shared" si="1"/>
        <v>1345</v>
      </c>
    </row>
    <row r="20" spans="1:14" x14ac:dyDescent="0.3">
      <c r="A20" s="2"/>
      <c r="B20" s="11" t="s">
        <v>19</v>
      </c>
      <c r="C20" s="35">
        <v>104</v>
      </c>
      <c r="D20" s="35">
        <v>29</v>
      </c>
      <c r="E20" s="35">
        <v>47</v>
      </c>
      <c r="F20" s="35">
        <v>375</v>
      </c>
      <c r="G20" s="35">
        <v>349</v>
      </c>
      <c r="H20" s="35">
        <v>353</v>
      </c>
      <c r="I20" s="35">
        <v>396</v>
      </c>
      <c r="J20" s="35">
        <v>431</v>
      </c>
      <c r="K20" s="35">
        <v>524</v>
      </c>
      <c r="L20" s="35">
        <v>247</v>
      </c>
      <c r="M20" s="35"/>
      <c r="N20" s="22">
        <f t="shared" si="1"/>
        <v>2855</v>
      </c>
    </row>
    <row r="21" spans="1:14" x14ac:dyDescent="0.3">
      <c r="A21" s="38" t="s">
        <v>7</v>
      </c>
      <c r="B21" s="39"/>
      <c r="C21" s="36">
        <v>732</v>
      </c>
      <c r="D21" s="36">
        <v>175</v>
      </c>
      <c r="E21" s="36">
        <v>272</v>
      </c>
      <c r="F21" s="36">
        <v>2307</v>
      </c>
      <c r="G21" s="36">
        <v>2381</v>
      </c>
      <c r="H21" s="36">
        <v>2456</v>
      </c>
      <c r="I21" s="36">
        <v>2658</v>
      </c>
      <c r="J21" s="36">
        <v>2856</v>
      </c>
      <c r="K21" s="36">
        <v>3684</v>
      </c>
      <c r="L21" s="36">
        <v>1821</v>
      </c>
      <c r="M21" s="36"/>
      <c r="N21" s="16">
        <f>SUM(N16:N20)</f>
        <v>19342</v>
      </c>
    </row>
    <row r="22" spans="1:14" x14ac:dyDescent="0.3">
      <c r="A22" s="40" t="s">
        <v>49</v>
      </c>
      <c r="B22" s="41"/>
      <c r="C22" s="32">
        <v>7</v>
      </c>
      <c r="D22" s="32">
        <v>1</v>
      </c>
      <c r="E22" s="32">
        <v>1</v>
      </c>
      <c r="F22" s="32">
        <v>56</v>
      </c>
      <c r="G22" s="32">
        <v>80</v>
      </c>
      <c r="H22" s="32">
        <v>101</v>
      </c>
      <c r="I22" s="32">
        <v>158</v>
      </c>
      <c r="J22" s="32">
        <v>135</v>
      </c>
      <c r="K22" s="32">
        <v>202</v>
      </c>
      <c r="L22" s="32">
        <v>119</v>
      </c>
      <c r="M22" s="32"/>
      <c r="N22" s="13">
        <f>SUM(C22:M22)</f>
        <v>860</v>
      </c>
    </row>
    <row r="23" spans="1:14" x14ac:dyDescent="0.3">
      <c r="A23" s="42" t="s">
        <v>50</v>
      </c>
      <c r="B23" s="43"/>
      <c r="C23" s="33">
        <v>7</v>
      </c>
      <c r="D23" s="33">
        <v>1</v>
      </c>
      <c r="E23" s="33">
        <v>1</v>
      </c>
      <c r="F23" s="33">
        <v>56</v>
      </c>
      <c r="G23" s="33">
        <v>80</v>
      </c>
      <c r="H23" s="33">
        <v>101</v>
      </c>
      <c r="I23" s="33">
        <v>158</v>
      </c>
      <c r="J23" s="33">
        <v>135</v>
      </c>
      <c r="K23" s="33">
        <v>202</v>
      </c>
      <c r="L23" s="33">
        <v>119</v>
      </c>
      <c r="M23" s="33"/>
      <c r="N23" s="16">
        <f>N22</f>
        <v>860</v>
      </c>
    </row>
    <row r="24" spans="1:14" x14ac:dyDescent="0.3">
      <c r="A24" s="44" t="s">
        <v>8</v>
      </c>
      <c r="B24" s="45"/>
      <c r="C24" s="25">
        <f t="shared" ref="C24:L24" si="2">C9+C15+C21+C23</f>
        <v>1723</v>
      </c>
      <c r="D24" s="25">
        <f t="shared" si="2"/>
        <v>412</v>
      </c>
      <c r="E24" s="25">
        <f t="shared" si="2"/>
        <v>607</v>
      </c>
      <c r="F24" s="25">
        <f t="shared" si="2"/>
        <v>7332</v>
      </c>
      <c r="G24" s="25">
        <f t="shared" si="2"/>
        <v>7893</v>
      </c>
      <c r="H24" s="25">
        <f t="shared" si="2"/>
        <v>8494</v>
      </c>
      <c r="I24" s="25">
        <f t="shared" si="2"/>
        <v>9695</v>
      </c>
      <c r="J24" s="25">
        <f t="shared" si="2"/>
        <v>10476</v>
      </c>
      <c r="K24" s="25">
        <f t="shared" si="2"/>
        <v>13358</v>
      </c>
      <c r="L24" s="25">
        <f t="shared" si="2"/>
        <v>6948</v>
      </c>
      <c r="M24" s="25">
        <f>M9+M15+M21+M23</f>
        <v>3</v>
      </c>
      <c r="N24" s="25">
        <f>N9+N15+N21+N23</f>
        <v>66941</v>
      </c>
    </row>
    <row r="27" spans="1:14" x14ac:dyDescent="0.3">
      <c r="A27" s="31" t="s">
        <v>22</v>
      </c>
    </row>
    <row r="28" spans="1:14" x14ac:dyDescent="0.3">
      <c r="B28" s="29" t="s">
        <v>23</v>
      </c>
    </row>
    <row r="29" spans="1:14" x14ac:dyDescent="0.3">
      <c r="B29" s="29" t="s">
        <v>24</v>
      </c>
    </row>
    <row r="30" spans="1:14" x14ac:dyDescent="0.3">
      <c r="A30" s="31" t="s">
        <v>25</v>
      </c>
    </row>
    <row r="31" spans="1:14" x14ac:dyDescent="0.3">
      <c r="B31" t="s">
        <v>26</v>
      </c>
    </row>
    <row r="32" spans="1:14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N5"/>
    <mergeCell ref="A6:B6"/>
    <mergeCell ref="C6:N6"/>
    <mergeCell ref="A9:B9"/>
    <mergeCell ref="A15:B1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38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4" x14ac:dyDescent="0.3">
      <c r="A1" s="46" t="s">
        <v>20</v>
      </c>
      <c r="B1" s="46"/>
      <c r="C1" s="46"/>
      <c r="D1" s="46"/>
      <c r="E1" s="46"/>
      <c r="F1" s="46"/>
      <c r="G1" s="46"/>
    </row>
    <row r="2" spans="1:14" x14ac:dyDescent="0.3">
      <c r="A2" s="28"/>
      <c r="B2" s="28"/>
      <c r="C2" s="28"/>
      <c r="D2" s="28"/>
      <c r="E2" s="28"/>
      <c r="F2" s="28"/>
      <c r="G2" s="28"/>
    </row>
    <row r="3" spans="1:14" x14ac:dyDescent="0.3">
      <c r="A3" s="30" t="str">
        <f>"Werkgevers die de 'Plus1-vermindering' gevraagd hebben in het kwartaal "&amp;A5&amp;" per jaar van aansluiting bij RSZ."</f>
        <v>Werkgevers die de 'Plus1-vermindering' gevraagd hebben in het kwartaal 2022/3 per jaar van aansluiting bij RSZ.</v>
      </c>
    </row>
    <row r="5" spans="1:14" x14ac:dyDescent="0.3">
      <c r="A5" s="47" t="s">
        <v>65</v>
      </c>
      <c r="B5" s="48"/>
      <c r="C5" s="48"/>
      <c r="D5" s="48"/>
      <c r="E5" s="48"/>
      <c r="F5" s="48"/>
      <c r="G5" s="48"/>
      <c r="H5" s="49"/>
      <c r="I5" s="49"/>
      <c r="J5" s="49"/>
      <c r="K5" s="49"/>
      <c r="L5" s="49"/>
      <c r="M5" s="49"/>
      <c r="N5" s="45"/>
    </row>
    <row r="6" spans="1:14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12">
        <v>2022</v>
      </c>
      <c r="M7" s="12">
        <v>2023</v>
      </c>
      <c r="N7" s="12" t="s">
        <v>2</v>
      </c>
    </row>
    <row r="8" spans="1:14" x14ac:dyDescent="0.3">
      <c r="A8" s="8" t="s">
        <v>3</v>
      </c>
      <c r="B8" s="7" t="s">
        <v>9</v>
      </c>
      <c r="C8" s="32">
        <v>215</v>
      </c>
      <c r="D8" s="32">
        <v>59</v>
      </c>
      <c r="E8" s="32">
        <v>80</v>
      </c>
      <c r="F8" s="32">
        <v>1097</v>
      </c>
      <c r="G8" s="32">
        <v>1150</v>
      </c>
      <c r="H8" s="32">
        <v>1299</v>
      </c>
      <c r="I8" s="32">
        <v>1527</v>
      </c>
      <c r="J8" s="32">
        <v>1509</v>
      </c>
      <c r="K8" s="32">
        <v>1844</v>
      </c>
      <c r="L8" s="32">
        <v>1458</v>
      </c>
      <c r="M8" s="32">
        <v>2</v>
      </c>
      <c r="N8" s="13">
        <f>SUM(C8:M8)</f>
        <v>10240</v>
      </c>
    </row>
    <row r="9" spans="1:14" x14ac:dyDescent="0.3">
      <c r="A9" s="42" t="s">
        <v>5</v>
      </c>
      <c r="B9" s="53"/>
      <c r="C9" s="33">
        <v>215</v>
      </c>
      <c r="D9" s="33">
        <v>59</v>
      </c>
      <c r="E9" s="33">
        <v>80</v>
      </c>
      <c r="F9" s="33">
        <v>1097</v>
      </c>
      <c r="G9" s="33">
        <v>1150</v>
      </c>
      <c r="H9" s="33">
        <v>1299</v>
      </c>
      <c r="I9" s="33">
        <v>1527</v>
      </c>
      <c r="J9" s="33">
        <v>1509</v>
      </c>
      <c r="K9" s="33">
        <v>1844</v>
      </c>
      <c r="L9" s="33">
        <v>1458</v>
      </c>
      <c r="M9" s="33">
        <v>2</v>
      </c>
      <c r="N9" s="16">
        <f>N8</f>
        <v>10240</v>
      </c>
    </row>
    <row r="10" spans="1:14" x14ac:dyDescent="0.3">
      <c r="A10" s="6" t="s">
        <v>31</v>
      </c>
      <c r="B10" s="5" t="s">
        <v>10</v>
      </c>
      <c r="C10" s="34">
        <v>172</v>
      </c>
      <c r="D10" s="34">
        <v>51</v>
      </c>
      <c r="E10" s="34">
        <v>69</v>
      </c>
      <c r="F10" s="34">
        <v>1144</v>
      </c>
      <c r="G10" s="34">
        <v>1306</v>
      </c>
      <c r="H10" s="34">
        <v>1369</v>
      </c>
      <c r="I10" s="34">
        <v>1598</v>
      </c>
      <c r="J10" s="34">
        <v>1749</v>
      </c>
      <c r="K10" s="34">
        <v>2153</v>
      </c>
      <c r="L10" s="34">
        <v>1761</v>
      </c>
      <c r="M10" s="34"/>
      <c r="N10" s="18">
        <f t="shared" ref="N10:N14" si="0">SUM(C10:M10)</f>
        <v>11372</v>
      </c>
    </row>
    <row r="11" spans="1:14" x14ac:dyDescent="0.3">
      <c r="A11" s="2"/>
      <c r="B11" s="1" t="s">
        <v>11</v>
      </c>
      <c r="C11" s="34">
        <v>89</v>
      </c>
      <c r="D11" s="34">
        <v>22</v>
      </c>
      <c r="E11" s="34">
        <v>27</v>
      </c>
      <c r="F11" s="34">
        <v>560</v>
      </c>
      <c r="G11" s="34">
        <v>613</v>
      </c>
      <c r="H11" s="34">
        <v>660</v>
      </c>
      <c r="I11" s="34">
        <v>765</v>
      </c>
      <c r="J11" s="34">
        <v>874</v>
      </c>
      <c r="K11" s="34">
        <v>1188</v>
      </c>
      <c r="L11" s="34">
        <v>945</v>
      </c>
      <c r="M11" s="34">
        <v>1</v>
      </c>
      <c r="N11" s="20">
        <f t="shared" si="0"/>
        <v>5744</v>
      </c>
    </row>
    <row r="12" spans="1:14" x14ac:dyDescent="0.3">
      <c r="A12" s="2"/>
      <c r="B12" s="1" t="s">
        <v>13</v>
      </c>
      <c r="C12" s="34">
        <v>207</v>
      </c>
      <c r="D12" s="34">
        <v>34</v>
      </c>
      <c r="E12" s="34">
        <v>50</v>
      </c>
      <c r="F12" s="34">
        <v>710</v>
      </c>
      <c r="G12" s="34">
        <v>826</v>
      </c>
      <c r="H12" s="34">
        <v>851</v>
      </c>
      <c r="I12" s="34">
        <v>981</v>
      </c>
      <c r="J12" s="34">
        <v>945</v>
      </c>
      <c r="K12" s="34">
        <v>1280</v>
      </c>
      <c r="L12" s="34">
        <v>926</v>
      </c>
      <c r="M12" s="34">
        <v>1</v>
      </c>
      <c r="N12" s="20">
        <f t="shared" si="0"/>
        <v>6811</v>
      </c>
    </row>
    <row r="13" spans="1:14" x14ac:dyDescent="0.3">
      <c r="A13" s="2"/>
      <c r="B13" s="1" t="s">
        <v>12</v>
      </c>
      <c r="C13" s="34">
        <v>181</v>
      </c>
      <c r="D13" s="34">
        <v>41</v>
      </c>
      <c r="E13" s="34">
        <v>67</v>
      </c>
      <c r="F13" s="34">
        <v>855</v>
      </c>
      <c r="G13" s="34">
        <v>891</v>
      </c>
      <c r="H13" s="34">
        <v>1033</v>
      </c>
      <c r="I13" s="34">
        <v>1181</v>
      </c>
      <c r="J13" s="34">
        <v>1348</v>
      </c>
      <c r="K13" s="34">
        <v>1610</v>
      </c>
      <c r="L13" s="34">
        <v>1242</v>
      </c>
      <c r="M13" s="34">
        <v>1</v>
      </c>
      <c r="N13" s="20">
        <f t="shared" si="0"/>
        <v>8450</v>
      </c>
    </row>
    <row r="14" spans="1:14" x14ac:dyDescent="0.3">
      <c r="A14" s="10"/>
      <c r="B14" s="4" t="s">
        <v>14</v>
      </c>
      <c r="C14" s="35">
        <v>113</v>
      </c>
      <c r="D14" s="35">
        <v>28</v>
      </c>
      <c r="E14" s="35">
        <v>43</v>
      </c>
      <c r="F14" s="35">
        <v>505</v>
      </c>
      <c r="G14" s="35">
        <v>535</v>
      </c>
      <c r="H14" s="35">
        <v>591</v>
      </c>
      <c r="I14" s="35">
        <v>677</v>
      </c>
      <c r="J14" s="35">
        <v>781</v>
      </c>
      <c r="K14" s="35">
        <v>904</v>
      </c>
      <c r="L14" s="35">
        <v>679</v>
      </c>
      <c r="M14" s="35">
        <v>1</v>
      </c>
      <c r="N14" s="22">
        <f t="shared" si="0"/>
        <v>4857</v>
      </c>
    </row>
    <row r="15" spans="1:14" x14ac:dyDescent="0.3">
      <c r="A15" s="42" t="s">
        <v>32</v>
      </c>
      <c r="B15" s="43"/>
      <c r="C15" s="36">
        <v>762</v>
      </c>
      <c r="D15" s="36">
        <v>176</v>
      </c>
      <c r="E15" s="36">
        <v>256</v>
      </c>
      <c r="F15" s="36">
        <v>3774</v>
      </c>
      <c r="G15" s="36">
        <v>4171</v>
      </c>
      <c r="H15" s="36">
        <v>4504</v>
      </c>
      <c r="I15" s="36">
        <v>5202</v>
      </c>
      <c r="J15" s="36">
        <v>5697</v>
      </c>
      <c r="K15" s="36">
        <v>7135</v>
      </c>
      <c r="L15" s="36">
        <v>5553</v>
      </c>
      <c r="M15" s="36">
        <v>4</v>
      </c>
      <c r="N15" s="16">
        <f>SUM(N10:N14)</f>
        <v>37234</v>
      </c>
    </row>
    <row r="16" spans="1:14" x14ac:dyDescent="0.3">
      <c r="A16" s="6" t="s">
        <v>6</v>
      </c>
      <c r="B16" s="9" t="s">
        <v>15</v>
      </c>
      <c r="C16" s="34">
        <v>97</v>
      </c>
      <c r="D16" s="34">
        <v>29</v>
      </c>
      <c r="E16" s="34">
        <v>46</v>
      </c>
      <c r="F16" s="34">
        <v>361</v>
      </c>
      <c r="G16" s="34">
        <v>378</v>
      </c>
      <c r="H16" s="34">
        <v>381</v>
      </c>
      <c r="I16" s="34">
        <v>395</v>
      </c>
      <c r="J16" s="34">
        <v>448</v>
      </c>
      <c r="K16" s="34">
        <v>545</v>
      </c>
      <c r="L16" s="34">
        <v>359</v>
      </c>
      <c r="M16" s="34"/>
      <c r="N16" s="20">
        <f t="shared" ref="N16:N20" si="1">SUM(C16:M16)</f>
        <v>3039</v>
      </c>
    </row>
    <row r="17" spans="1:14" x14ac:dyDescent="0.3">
      <c r="A17" s="2"/>
      <c r="B17" s="11" t="s">
        <v>17</v>
      </c>
      <c r="C17" s="34">
        <v>196</v>
      </c>
      <c r="D17" s="34">
        <v>53</v>
      </c>
      <c r="E17" s="34">
        <v>64</v>
      </c>
      <c r="F17" s="34">
        <v>673</v>
      </c>
      <c r="G17" s="34">
        <v>731</v>
      </c>
      <c r="H17" s="34">
        <v>744</v>
      </c>
      <c r="I17" s="34">
        <v>810</v>
      </c>
      <c r="J17" s="34">
        <v>839</v>
      </c>
      <c r="K17" s="34">
        <v>1116</v>
      </c>
      <c r="L17" s="34">
        <v>848</v>
      </c>
      <c r="M17" s="34">
        <v>1</v>
      </c>
      <c r="N17" s="20">
        <f t="shared" si="1"/>
        <v>6075</v>
      </c>
    </row>
    <row r="18" spans="1:14" x14ac:dyDescent="0.3">
      <c r="A18" s="2"/>
      <c r="B18" s="11" t="s">
        <v>16</v>
      </c>
      <c r="C18" s="34">
        <v>293</v>
      </c>
      <c r="D18" s="34">
        <v>57</v>
      </c>
      <c r="E18" s="34">
        <v>98</v>
      </c>
      <c r="F18" s="34">
        <v>707</v>
      </c>
      <c r="G18" s="34">
        <v>730</v>
      </c>
      <c r="H18" s="34">
        <v>804</v>
      </c>
      <c r="I18" s="34">
        <v>833</v>
      </c>
      <c r="J18" s="34">
        <v>870</v>
      </c>
      <c r="K18" s="34">
        <v>1057</v>
      </c>
      <c r="L18" s="34">
        <v>801</v>
      </c>
      <c r="M18" s="34">
        <v>1</v>
      </c>
      <c r="N18" s="20">
        <f t="shared" si="1"/>
        <v>6251</v>
      </c>
    </row>
    <row r="19" spans="1:14" x14ac:dyDescent="0.3">
      <c r="A19" s="2"/>
      <c r="B19" s="11" t="s">
        <v>18</v>
      </c>
      <c r="C19" s="34">
        <v>50</v>
      </c>
      <c r="D19" s="34">
        <v>10</v>
      </c>
      <c r="E19" s="34">
        <v>23</v>
      </c>
      <c r="F19" s="34">
        <v>148</v>
      </c>
      <c r="G19" s="34">
        <v>173</v>
      </c>
      <c r="H19" s="34">
        <v>131</v>
      </c>
      <c r="I19" s="34">
        <v>196</v>
      </c>
      <c r="J19" s="34">
        <v>204</v>
      </c>
      <c r="K19" s="34">
        <v>259</v>
      </c>
      <c r="L19" s="34">
        <v>182</v>
      </c>
      <c r="M19" s="34"/>
      <c r="N19" s="20">
        <f t="shared" si="1"/>
        <v>1376</v>
      </c>
    </row>
    <row r="20" spans="1:14" x14ac:dyDescent="0.3">
      <c r="A20" s="2"/>
      <c r="B20" s="11" t="s">
        <v>19</v>
      </c>
      <c r="C20" s="35">
        <v>108</v>
      </c>
      <c r="D20" s="35">
        <v>32</v>
      </c>
      <c r="E20" s="35">
        <v>50</v>
      </c>
      <c r="F20" s="35">
        <v>368</v>
      </c>
      <c r="G20" s="35">
        <v>348</v>
      </c>
      <c r="H20" s="35">
        <v>342</v>
      </c>
      <c r="I20" s="35">
        <v>394</v>
      </c>
      <c r="J20" s="35">
        <v>420</v>
      </c>
      <c r="K20" s="35">
        <v>513</v>
      </c>
      <c r="L20" s="35">
        <v>339</v>
      </c>
      <c r="M20" s="35"/>
      <c r="N20" s="22">
        <f t="shared" si="1"/>
        <v>2914</v>
      </c>
    </row>
    <row r="21" spans="1:14" x14ac:dyDescent="0.3">
      <c r="A21" s="38" t="s">
        <v>7</v>
      </c>
      <c r="B21" s="39"/>
      <c r="C21" s="36">
        <v>744</v>
      </c>
      <c r="D21" s="36">
        <v>181</v>
      </c>
      <c r="E21" s="36">
        <v>281</v>
      </c>
      <c r="F21" s="36">
        <v>2257</v>
      </c>
      <c r="G21" s="36">
        <v>2360</v>
      </c>
      <c r="H21" s="36">
        <v>2402</v>
      </c>
      <c r="I21" s="36">
        <v>2628</v>
      </c>
      <c r="J21" s="36">
        <v>2781</v>
      </c>
      <c r="K21" s="36">
        <v>3490</v>
      </c>
      <c r="L21" s="36">
        <v>2529</v>
      </c>
      <c r="M21" s="36">
        <v>2</v>
      </c>
      <c r="N21" s="16">
        <f>SUM(N16:N20)</f>
        <v>19655</v>
      </c>
    </row>
    <row r="22" spans="1:14" x14ac:dyDescent="0.3">
      <c r="A22" s="40" t="s">
        <v>49</v>
      </c>
      <c r="B22" s="41"/>
      <c r="C22" s="32">
        <v>7</v>
      </c>
      <c r="D22" s="32">
        <v>1</v>
      </c>
      <c r="E22" s="32">
        <v>1</v>
      </c>
      <c r="F22" s="32">
        <v>55</v>
      </c>
      <c r="G22" s="32">
        <v>79</v>
      </c>
      <c r="H22" s="32">
        <v>101</v>
      </c>
      <c r="I22" s="32">
        <v>149</v>
      </c>
      <c r="J22" s="32">
        <v>132</v>
      </c>
      <c r="K22" s="32">
        <v>190</v>
      </c>
      <c r="L22" s="32">
        <v>170</v>
      </c>
      <c r="M22" s="32"/>
      <c r="N22" s="13">
        <f>SUM(C22:M22)</f>
        <v>885</v>
      </c>
    </row>
    <row r="23" spans="1:14" x14ac:dyDescent="0.3">
      <c r="A23" s="42" t="s">
        <v>50</v>
      </c>
      <c r="B23" s="43"/>
      <c r="C23" s="33">
        <v>7</v>
      </c>
      <c r="D23" s="33">
        <v>1</v>
      </c>
      <c r="E23" s="33">
        <v>1</v>
      </c>
      <c r="F23" s="33">
        <v>55</v>
      </c>
      <c r="G23" s="33">
        <v>79</v>
      </c>
      <c r="H23" s="33">
        <v>101</v>
      </c>
      <c r="I23" s="33">
        <v>149</v>
      </c>
      <c r="J23" s="33">
        <v>132</v>
      </c>
      <c r="K23" s="33">
        <v>190</v>
      </c>
      <c r="L23" s="33">
        <v>170</v>
      </c>
      <c r="M23" s="33"/>
      <c r="N23" s="16">
        <f>N22</f>
        <v>885</v>
      </c>
    </row>
    <row r="24" spans="1:14" x14ac:dyDescent="0.3">
      <c r="A24" s="44" t="s">
        <v>8</v>
      </c>
      <c r="B24" s="45"/>
      <c r="C24" s="25">
        <f t="shared" ref="C24:L24" si="2">C9+C15+C21+C23</f>
        <v>1728</v>
      </c>
      <c r="D24" s="25">
        <f t="shared" si="2"/>
        <v>417</v>
      </c>
      <c r="E24" s="25">
        <f t="shared" si="2"/>
        <v>618</v>
      </c>
      <c r="F24" s="25">
        <f t="shared" si="2"/>
        <v>7183</v>
      </c>
      <c r="G24" s="25">
        <f t="shared" si="2"/>
        <v>7760</v>
      </c>
      <c r="H24" s="25">
        <f t="shared" si="2"/>
        <v>8306</v>
      </c>
      <c r="I24" s="25">
        <f t="shared" si="2"/>
        <v>9506</v>
      </c>
      <c r="J24" s="25">
        <f t="shared" si="2"/>
        <v>10119</v>
      </c>
      <c r="K24" s="25">
        <f t="shared" si="2"/>
        <v>12659</v>
      </c>
      <c r="L24" s="25">
        <f t="shared" si="2"/>
        <v>9710</v>
      </c>
      <c r="M24" s="25">
        <f>M9+M15+M21+M23</f>
        <v>8</v>
      </c>
      <c r="N24" s="25">
        <f>N9+N15+N21+N23</f>
        <v>68014</v>
      </c>
    </row>
    <row r="27" spans="1:14" x14ac:dyDescent="0.3">
      <c r="A27" s="31" t="s">
        <v>22</v>
      </c>
    </row>
    <row r="28" spans="1:14" x14ac:dyDescent="0.3">
      <c r="B28" s="29" t="s">
        <v>23</v>
      </c>
    </row>
    <row r="29" spans="1:14" x14ac:dyDescent="0.3">
      <c r="B29" s="29" t="s">
        <v>24</v>
      </c>
    </row>
    <row r="30" spans="1:14" x14ac:dyDescent="0.3">
      <c r="A30" s="31" t="s">
        <v>25</v>
      </c>
    </row>
    <row r="31" spans="1:14" x14ac:dyDescent="0.3">
      <c r="B31" t="s">
        <v>26</v>
      </c>
    </row>
    <row r="32" spans="1:14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N5"/>
    <mergeCell ref="A6:B6"/>
    <mergeCell ref="C6:N6"/>
    <mergeCell ref="A9:B9"/>
    <mergeCell ref="A15:B1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N38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4" x14ac:dyDescent="0.3">
      <c r="A1" s="46" t="s">
        <v>20</v>
      </c>
      <c r="B1" s="46"/>
      <c r="C1" s="46"/>
      <c r="D1" s="46"/>
      <c r="E1" s="46"/>
      <c r="F1" s="46"/>
      <c r="G1" s="46"/>
    </row>
    <row r="2" spans="1:14" x14ac:dyDescent="0.3">
      <c r="A2" s="28"/>
      <c r="B2" s="28"/>
      <c r="C2" s="28"/>
      <c r="D2" s="28"/>
      <c r="E2" s="28"/>
      <c r="F2" s="28"/>
      <c r="G2" s="28"/>
    </row>
    <row r="3" spans="1:14" x14ac:dyDescent="0.3">
      <c r="A3" s="30" t="str">
        <f>"Werkgevers die de 'Plus1-vermindering' gevraagd hebben in het kwartaal "&amp;A5&amp;" per jaar van aansluiting bij RSZ."</f>
        <v>Werkgevers die de 'Plus1-vermindering' gevraagd hebben in het kwartaal 2022/4 per jaar van aansluiting bij RSZ.</v>
      </c>
    </row>
    <row r="5" spans="1:14" x14ac:dyDescent="0.3">
      <c r="A5" s="47" t="s">
        <v>66</v>
      </c>
      <c r="B5" s="48"/>
      <c r="C5" s="48"/>
      <c r="D5" s="48"/>
      <c r="E5" s="48"/>
      <c r="F5" s="48"/>
      <c r="G5" s="48"/>
      <c r="H5" s="49"/>
      <c r="I5" s="49"/>
      <c r="J5" s="49"/>
      <c r="K5" s="49"/>
      <c r="L5" s="49"/>
      <c r="M5" s="49"/>
      <c r="N5" s="45"/>
    </row>
    <row r="6" spans="1:14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12">
        <v>2022</v>
      </c>
      <c r="M7" s="12">
        <v>2023</v>
      </c>
      <c r="N7" s="12" t="s">
        <v>2</v>
      </c>
    </row>
    <row r="8" spans="1:14" x14ac:dyDescent="0.3">
      <c r="A8" s="8" t="s">
        <v>3</v>
      </c>
      <c r="B8" s="7" t="s">
        <v>9</v>
      </c>
      <c r="C8" s="32">
        <v>223</v>
      </c>
      <c r="D8" s="32">
        <v>56</v>
      </c>
      <c r="E8" s="32">
        <v>82</v>
      </c>
      <c r="F8" s="32">
        <v>1096</v>
      </c>
      <c r="G8" s="32">
        <v>1139</v>
      </c>
      <c r="H8" s="32">
        <v>1270</v>
      </c>
      <c r="I8" s="32">
        <v>1478</v>
      </c>
      <c r="J8" s="32">
        <v>1430</v>
      </c>
      <c r="K8" s="32">
        <v>1793</v>
      </c>
      <c r="L8" s="32">
        <v>1908</v>
      </c>
      <c r="M8" s="32">
        <v>6</v>
      </c>
      <c r="N8" s="13">
        <f>SUM(C8:M8)</f>
        <v>10481</v>
      </c>
    </row>
    <row r="9" spans="1:14" x14ac:dyDescent="0.3">
      <c r="A9" s="42" t="s">
        <v>5</v>
      </c>
      <c r="B9" s="53"/>
      <c r="C9" s="37">
        <v>223</v>
      </c>
      <c r="D9" s="37">
        <v>56</v>
      </c>
      <c r="E9" s="37">
        <v>82</v>
      </c>
      <c r="F9" s="37">
        <v>1096</v>
      </c>
      <c r="G9" s="37">
        <v>1139</v>
      </c>
      <c r="H9" s="37">
        <v>1270</v>
      </c>
      <c r="I9" s="37">
        <v>1478</v>
      </c>
      <c r="J9" s="37">
        <v>1430</v>
      </c>
      <c r="K9" s="37">
        <v>1793</v>
      </c>
      <c r="L9" s="37">
        <v>1908</v>
      </c>
      <c r="M9" s="37">
        <v>6</v>
      </c>
      <c r="N9" s="16">
        <f>N8</f>
        <v>10481</v>
      </c>
    </row>
    <row r="10" spans="1:14" x14ac:dyDescent="0.3">
      <c r="A10" s="6" t="s">
        <v>31</v>
      </c>
      <c r="B10" s="5" t="s">
        <v>10</v>
      </c>
      <c r="C10" s="34">
        <v>164</v>
      </c>
      <c r="D10" s="34">
        <v>52</v>
      </c>
      <c r="E10" s="34">
        <v>72</v>
      </c>
      <c r="F10" s="34">
        <v>1115</v>
      </c>
      <c r="G10" s="34">
        <v>1287</v>
      </c>
      <c r="H10" s="34">
        <v>1362</v>
      </c>
      <c r="I10" s="34">
        <v>1538</v>
      </c>
      <c r="J10" s="34">
        <v>1677</v>
      </c>
      <c r="K10" s="34">
        <v>2049</v>
      </c>
      <c r="L10" s="34">
        <v>2200</v>
      </c>
      <c r="M10" s="34">
        <v>7</v>
      </c>
      <c r="N10" s="18">
        <f t="shared" ref="N10:N14" si="0">SUM(C10:M10)</f>
        <v>11523</v>
      </c>
    </row>
    <row r="11" spans="1:14" x14ac:dyDescent="0.3">
      <c r="A11" s="2"/>
      <c r="B11" s="1" t="s">
        <v>11</v>
      </c>
      <c r="C11" s="34">
        <v>90</v>
      </c>
      <c r="D11" s="34">
        <v>21</v>
      </c>
      <c r="E11" s="34">
        <v>24</v>
      </c>
      <c r="F11" s="34">
        <v>545</v>
      </c>
      <c r="G11" s="34">
        <v>597</v>
      </c>
      <c r="H11" s="34">
        <v>655</v>
      </c>
      <c r="I11" s="34">
        <v>750</v>
      </c>
      <c r="J11" s="34">
        <v>837</v>
      </c>
      <c r="K11" s="34">
        <v>1152</v>
      </c>
      <c r="L11" s="34">
        <v>1221</v>
      </c>
      <c r="M11" s="34">
        <v>3</v>
      </c>
      <c r="N11" s="20">
        <f t="shared" si="0"/>
        <v>5895</v>
      </c>
    </row>
    <row r="12" spans="1:14" x14ac:dyDescent="0.3">
      <c r="A12" s="2"/>
      <c r="B12" s="1" t="s">
        <v>13</v>
      </c>
      <c r="C12" s="34">
        <v>213</v>
      </c>
      <c r="D12" s="34">
        <v>33</v>
      </c>
      <c r="E12" s="34">
        <v>46</v>
      </c>
      <c r="F12" s="34">
        <v>697</v>
      </c>
      <c r="G12" s="34">
        <v>806</v>
      </c>
      <c r="H12" s="34">
        <v>824</v>
      </c>
      <c r="I12" s="34">
        <v>953</v>
      </c>
      <c r="J12" s="34">
        <v>914</v>
      </c>
      <c r="K12" s="34">
        <v>1231</v>
      </c>
      <c r="L12" s="34">
        <v>1158</v>
      </c>
      <c r="M12" s="34">
        <v>7</v>
      </c>
      <c r="N12" s="20">
        <f t="shared" si="0"/>
        <v>6882</v>
      </c>
    </row>
    <row r="13" spans="1:14" x14ac:dyDescent="0.3">
      <c r="A13" s="2"/>
      <c r="B13" s="1" t="s">
        <v>12</v>
      </c>
      <c r="C13" s="34">
        <v>181</v>
      </c>
      <c r="D13" s="34">
        <v>40</v>
      </c>
      <c r="E13" s="34">
        <v>67</v>
      </c>
      <c r="F13" s="34">
        <v>847</v>
      </c>
      <c r="G13" s="34">
        <v>876</v>
      </c>
      <c r="H13" s="34">
        <v>1003</v>
      </c>
      <c r="I13" s="34">
        <v>1147</v>
      </c>
      <c r="J13" s="34">
        <v>1303</v>
      </c>
      <c r="K13" s="34">
        <v>1540</v>
      </c>
      <c r="L13" s="34">
        <v>1529</v>
      </c>
      <c r="M13" s="34">
        <v>3</v>
      </c>
      <c r="N13" s="20">
        <f t="shared" si="0"/>
        <v>8536</v>
      </c>
    </row>
    <row r="14" spans="1:14" x14ac:dyDescent="0.3">
      <c r="A14" s="10"/>
      <c r="B14" s="4" t="s">
        <v>14</v>
      </c>
      <c r="C14" s="35">
        <v>118</v>
      </c>
      <c r="D14" s="35">
        <v>30</v>
      </c>
      <c r="E14" s="35">
        <v>44</v>
      </c>
      <c r="F14" s="35">
        <v>493</v>
      </c>
      <c r="G14" s="35">
        <v>530</v>
      </c>
      <c r="H14" s="35">
        <v>585</v>
      </c>
      <c r="I14" s="35">
        <v>658</v>
      </c>
      <c r="J14" s="35">
        <v>755</v>
      </c>
      <c r="K14" s="35">
        <v>872</v>
      </c>
      <c r="L14" s="35">
        <v>862</v>
      </c>
      <c r="M14" s="35">
        <v>2</v>
      </c>
      <c r="N14" s="22">
        <f t="shared" si="0"/>
        <v>4949</v>
      </c>
    </row>
    <row r="15" spans="1:14" x14ac:dyDescent="0.3">
      <c r="A15" s="42" t="s">
        <v>32</v>
      </c>
      <c r="B15" s="43"/>
      <c r="C15" s="36">
        <v>766</v>
      </c>
      <c r="D15" s="36">
        <v>176</v>
      </c>
      <c r="E15" s="36">
        <v>253</v>
      </c>
      <c r="F15" s="36">
        <v>3697</v>
      </c>
      <c r="G15" s="36">
        <v>4096</v>
      </c>
      <c r="H15" s="36">
        <v>4429</v>
      </c>
      <c r="I15" s="36">
        <v>5046</v>
      </c>
      <c r="J15" s="36">
        <v>5486</v>
      </c>
      <c r="K15" s="36">
        <v>6844</v>
      </c>
      <c r="L15" s="36">
        <v>6970</v>
      </c>
      <c r="M15" s="36">
        <v>22</v>
      </c>
      <c r="N15" s="16">
        <f>SUM(N10:N14)</f>
        <v>37785</v>
      </c>
    </row>
    <row r="16" spans="1:14" x14ac:dyDescent="0.3">
      <c r="A16" s="6" t="s">
        <v>6</v>
      </c>
      <c r="B16" s="9" t="s">
        <v>15</v>
      </c>
      <c r="C16" s="34">
        <v>103</v>
      </c>
      <c r="D16" s="34">
        <v>31</v>
      </c>
      <c r="E16" s="34">
        <v>46</v>
      </c>
      <c r="F16" s="34">
        <v>351</v>
      </c>
      <c r="G16" s="34">
        <v>368</v>
      </c>
      <c r="H16" s="34">
        <v>370</v>
      </c>
      <c r="I16" s="34">
        <v>384</v>
      </c>
      <c r="J16" s="34">
        <v>443</v>
      </c>
      <c r="K16" s="34">
        <v>516</v>
      </c>
      <c r="L16" s="34">
        <v>463</v>
      </c>
      <c r="M16" s="34">
        <v>1</v>
      </c>
      <c r="N16" s="20">
        <f t="shared" ref="N16:N20" si="1">SUM(C16:M16)</f>
        <v>3076</v>
      </c>
    </row>
    <row r="17" spans="1:14" x14ac:dyDescent="0.3">
      <c r="A17" s="2"/>
      <c r="B17" s="11" t="s">
        <v>17</v>
      </c>
      <c r="C17" s="34">
        <v>190</v>
      </c>
      <c r="D17" s="34">
        <v>55</v>
      </c>
      <c r="E17" s="34">
        <v>63</v>
      </c>
      <c r="F17" s="34">
        <v>654</v>
      </c>
      <c r="G17" s="34">
        <v>721</v>
      </c>
      <c r="H17" s="34">
        <v>744</v>
      </c>
      <c r="I17" s="34">
        <v>789</v>
      </c>
      <c r="J17" s="34">
        <v>796</v>
      </c>
      <c r="K17" s="34">
        <v>1068</v>
      </c>
      <c r="L17" s="34">
        <v>1051</v>
      </c>
      <c r="M17" s="34">
        <v>3</v>
      </c>
      <c r="N17" s="20">
        <f t="shared" si="1"/>
        <v>6134</v>
      </c>
    </row>
    <row r="18" spans="1:14" x14ac:dyDescent="0.3">
      <c r="A18" s="2"/>
      <c r="B18" s="11" t="s">
        <v>16</v>
      </c>
      <c r="C18" s="34">
        <v>284</v>
      </c>
      <c r="D18" s="34">
        <v>54</v>
      </c>
      <c r="E18" s="34">
        <v>103</v>
      </c>
      <c r="F18" s="34">
        <v>699</v>
      </c>
      <c r="G18" s="34">
        <v>710</v>
      </c>
      <c r="H18" s="34">
        <v>784</v>
      </c>
      <c r="I18" s="34">
        <v>805</v>
      </c>
      <c r="J18" s="34">
        <v>821</v>
      </c>
      <c r="K18" s="34">
        <v>1001</v>
      </c>
      <c r="L18" s="34">
        <v>1016</v>
      </c>
      <c r="M18" s="34">
        <v>3</v>
      </c>
      <c r="N18" s="20">
        <f t="shared" si="1"/>
        <v>6280</v>
      </c>
    </row>
    <row r="19" spans="1:14" x14ac:dyDescent="0.3">
      <c r="A19" s="2"/>
      <c r="B19" s="11" t="s">
        <v>18</v>
      </c>
      <c r="C19" s="34">
        <v>57</v>
      </c>
      <c r="D19" s="34">
        <v>10</v>
      </c>
      <c r="E19" s="34">
        <v>25</v>
      </c>
      <c r="F19" s="34">
        <v>144</v>
      </c>
      <c r="G19" s="34">
        <v>171</v>
      </c>
      <c r="H19" s="34">
        <v>129</v>
      </c>
      <c r="I19" s="34">
        <v>187</v>
      </c>
      <c r="J19" s="34">
        <v>189</v>
      </c>
      <c r="K19" s="34">
        <v>249</v>
      </c>
      <c r="L19" s="34">
        <v>206</v>
      </c>
      <c r="M19" s="34">
        <v>1</v>
      </c>
      <c r="N19" s="20">
        <f t="shared" si="1"/>
        <v>1368</v>
      </c>
    </row>
    <row r="20" spans="1:14" x14ac:dyDescent="0.3">
      <c r="A20" s="2"/>
      <c r="B20" s="11" t="s">
        <v>19</v>
      </c>
      <c r="C20" s="35">
        <v>101</v>
      </c>
      <c r="D20" s="35">
        <v>32</v>
      </c>
      <c r="E20" s="35">
        <v>50</v>
      </c>
      <c r="F20" s="35">
        <v>369</v>
      </c>
      <c r="G20" s="35">
        <v>339</v>
      </c>
      <c r="H20" s="35">
        <v>340</v>
      </c>
      <c r="I20" s="35">
        <v>384</v>
      </c>
      <c r="J20" s="35">
        <v>402</v>
      </c>
      <c r="K20" s="35">
        <v>498</v>
      </c>
      <c r="L20" s="35">
        <v>436</v>
      </c>
      <c r="M20" s="35">
        <v>2</v>
      </c>
      <c r="N20" s="22">
        <f t="shared" si="1"/>
        <v>2953</v>
      </c>
    </row>
    <row r="21" spans="1:14" x14ac:dyDescent="0.3">
      <c r="A21" s="38" t="s">
        <v>7</v>
      </c>
      <c r="B21" s="39"/>
      <c r="C21" s="36">
        <v>735</v>
      </c>
      <c r="D21" s="36">
        <v>182</v>
      </c>
      <c r="E21" s="36">
        <v>287</v>
      </c>
      <c r="F21" s="36">
        <v>2217</v>
      </c>
      <c r="G21" s="36">
        <v>2309</v>
      </c>
      <c r="H21" s="36">
        <v>2367</v>
      </c>
      <c r="I21" s="36">
        <v>2549</v>
      </c>
      <c r="J21" s="36">
        <v>2651</v>
      </c>
      <c r="K21" s="36">
        <v>3332</v>
      </c>
      <c r="L21" s="36">
        <v>3172</v>
      </c>
      <c r="M21" s="36">
        <v>10</v>
      </c>
      <c r="N21" s="16">
        <f>SUM(N16:N20)</f>
        <v>19811</v>
      </c>
    </row>
    <row r="22" spans="1:14" x14ac:dyDescent="0.3">
      <c r="A22" s="40" t="s">
        <v>49</v>
      </c>
      <c r="B22" s="41"/>
      <c r="C22" s="32">
        <v>7</v>
      </c>
      <c r="D22" s="32">
        <v>1</v>
      </c>
      <c r="E22" s="32">
        <v>1</v>
      </c>
      <c r="F22" s="32">
        <v>55</v>
      </c>
      <c r="G22" s="32">
        <v>79</v>
      </c>
      <c r="H22" s="32">
        <v>98</v>
      </c>
      <c r="I22" s="32">
        <v>142</v>
      </c>
      <c r="J22" s="32">
        <v>125</v>
      </c>
      <c r="K22" s="32">
        <v>183</v>
      </c>
      <c r="L22" s="32">
        <v>207</v>
      </c>
      <c r="M22" s="32">
        <v>1</v>
      </c>
      <c r="N22" s="13">
        <f>SUM(C22:M22)</f>
        <v>899</v>
      </c>
    </row>
    <row r="23" spans="1:14" x14ac:dyDescent="0.3">
      <c r="A23" s="42" t="s">
        <v>50</v>
      </c>
      <c r="B23" s="43"/>
      <c r="C23" s="33">
        <v>7</v>
      </c>
      <c r="D23" s="33">
        <v>1</v>
      </c>
      <c r="E23" s="33">
        <v>1</v>
      </c>
      <c r="F23" s="33">
        <v>55</v>
      </c>
      <c r="G23" s="33">
        <v>79</v>
      </c>
      <c r="H23" s="33">
        <v>98</v>
      </c>
      <c r="I23" s="33">
        <v>142</v>
      </c>
      <c r="J23" s="33">
        <v>125</v>
      </c>
      <c r="K23" s="33">
        <v>183</v>
      </c>
      <c r="L23" s="33">
        <v>207</v>
      </c>
      <c r="M23" s="33">
        <v>1</v>
      </c>
      <c r="N23" s="16">
        <f>N22</f>
        <v>899</v>
      </c>
    </row>
    <row r="24" spans="1:14" x14ac:dyDescent="0.3">
      <c r="A24" s="44" t="s">
        <v>8</v>
      </c>
      <c r="B24" s="45"/>
      <c r="C24" s="25">
        <f t="shared" ref="C24:L24" si="2">C9+C15+C21+C23</f>
        <v>1731</v>
      </c>
      <c r="D24" s="25">
        <f t="shared" si="2"/>
        <v>415</v>
      </c>
      <c r="E24" s="25">
        <f t="shared" si="2"/>
        <v>623</v>
      </c>
      <c r="F24" s="25">
        <f t="shared" si="2"/>
        <v>7065</v>
      </c>
      <c r="G24" s="25">
        <f t="shared" si="2"/>
        <v>7623</v>
      </c>
      <c r="H24" s="25">
        <f t="shared" si="2"/>
        <v>8164</v>
      </c>
      <c r="I24" s="25">
        <f t="shared" si="2"/>
        <v>9215</v>
      </c>
      <c r="J24" s="25">
        <f t="shared" si="2"/>
        <v>9692</v>
      </c>
      <c r="K24" s="25">
        <f t="shared" si="2"/>
        <v>12152</v>
      </c>
      <c r="L24" s="25">
        <f t="shared" si="2"/>
        <v>12257</v>
      </c>
      <c r="M24" s="25">
        <f>M9+M15+M21+M23</f>
        <v>39</v>
      </c>
      <c r="N24" s="25">
        <f>N9+N15+N21+N23</f>
        <v>68976</v>
      </c>
    </row>
    <row r="27" spans="1:14" x14ac:dyDescent="0.3">
      <c r="A27" s="31" t="s">
        <v>22</v>
      </c>
    </row>
    <row r="28" spans="1:14" x14ac:dyDescent="0.3">
      <c r="B28" s="29" t="s">
        <v>23</v>
      </c>
    </row>
    <row r="29" spans="1:14" x14ac:dyDescent="0.3">
      <c r="B29" s="29" t="s">
        <v>24</v>
      </c>
    </row>
    <row r="30" spans="1:14" x14ac:dyDescent="0.3">
      <c r="A30" s="31" t="s">
        <v>25</v>
      </c>
    </row>
    <row r="31" spans="1:14" x14ac:dyDescent="0.3">
      <c r="B31" t="s">
        <v>26</v>
      </c>
    </row>
    <row r="32" spans="1:14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N5"/>
    <mergeCell ref="A6:B6"/>
    <mergeCell ref="C6:N6"/>
    <mergeCell ref="A9:B9"/>
    <mergeCell ref="A15:B1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908F7-6087-4F33-BF17-74D9F6535062}">
  <dimension ref="A1:N38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4" x14ac:dyDescent="0.3">
      <c r="A1" s="46" t="s">
        <v>20</v>
      </c>
      <c r="B1" s="46"/>
      <c r="C1" s="46"/>
      <c r="D1" s="46"/>
      <c r="E1" s="46"/>
      <c r="F1" s="46"/>
      <c r="G1" s="46"/>
    </row>
    <row r="2" spans="1:14" x14ac:dyDescent="0.3">
      <c r="A2" s="28"/>
      <c r="B2" s="28"/>
      <c r="C2" s="28"/>
      <c r="D2" s="28"/>
      <c r="E2" s="28"/>
      <c r="F2" s="28"/>
      <c r="G2" s="28"/>
    </row>
    <row r="3" spans="1:14" x14ac:dyDescent="0.3">
      <c r="A3" s="30" t="str">
        <f>"Werkgevers die de 'Plus1-vermindering' gevraagd hebben in het kwartaal "&amp;A5&amp;" per jaar van aansluiting bij RSZ."</f>
        <v>Werkgevers die de 'Plus1-vermindering' gevraagd hebben in het kwartaal 2023/1 per jaar van aansluiting bij RSZ.</v>
      </c>
    </row>
    <row r="5" spans="1:14" x14ac:dyDescent="0.3">
      <c r="A5" s="47" t="s">
        <v>67</v>
      </c>
      <c r="B5" s="48"/>
      <c r="C5" s="48"/>
      <c r="D5" s="48"/>
      <c r="E5" s="48"/>
      <c r="F5" s="48"/>
      <c r="G5" s="48"/>
      <c r="H5" s="49"/>
      <c r="I5" s="49"/>
      <c r="J5" s="49"/>
      <c r="K5" s="49"/>
      <c r="L5" s="49"/>
      <c r="M5" s="49"/>
      <c r="N5" s="45"/>
    </row>
    <row r="6" spans="1:14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12">
        <v>2022</v>
      </c>
      <c r="M7" s="12">
        <v>2023</v>
      </c>
      <c r="N7" s="12" t="s">
        <v>2</v>
      </c>
    </row>
    <row r="8" spans="1:14" x14ac:dyDescent="0.3">
      <c r="A8" s="8" t="s">
        <v>3</v>
      </c>
      <c r="B8" s="7" t="s">
        <v>9</v>
      </c>
      <c r="C8" s="32">
        <v>12</v>
      </c>
      <c r="D8" s="32">
        <v>4</v>
      </c>
      <c r="E8" s="32">
        <v>1</v>
      </c>
      <c r="F8" s="32">
        <v>49</v>
      </c>
      <c r="G8" s="32">
        <v>49</v>
      </c>
      <c r="H8" s="32">
        <v>63</v>
      </c>
      <c r="I8" s="32">
        <v>61</v>
      </c>
      <c r="J8" s="32">
        <v>61</v>
      </c>
      <c r="K8" s="32">
        <v>90</v>
      </c>
      <c r="L8" s="32">
        <v>86</v>
      </c>
      <c r="M8" s="32">
        <v>10028</v>
      </c>
      <c r="N8" s="13">
        <f>SUM(C8:M8)</f>
        <v>10504</v>
      </c>
    </row>
    <row r="9" spans="1:14" x14ac:dyDescent="0.3">
      <c r="A9" s="42" t="s">
        <v>5</v>
      </c>
      <c r="B9" s="53"/>
      <c r="C9" s="33">
        <v>12</v>
      </c>
      <c r="D9" s="33">
        <v>4</v>
      </c>
      <c r="E9" s="33">
        <v>1</v>
      </c>
      <c r="F9" s="33">
        <v>49</v>
      </c>
      <c r="G9" s="33">
        <v>49</v>
      </c>
      <c r="H9" s="33">
        <v>63</v>
      </c>
      <c r="I9" s="33">
        <v>61</v>
      </c>
      <c r="J9" s="33">
        <v>61</v>
      </c>
      <c r="K9" s="33">
        <v>90</v>
      </c>
      <c r="L9" s="33">
        <v>86</v>
      </c>
      <c r="M9" s="33">
        <v>10028</v>
      </c>
      <c r="N9" s="16">
        <f>N8</f>
        <v>10504</v>
      </c>
    </row>
    <row r="10" spans="1:14" x14ac:dyDescent="0.3">
      <c r="A10" s="6" t="s">
        <v>31</v>
      </c>
      <c r="B10" s="5" t="s">
        <v>10</v>
      </c>
      <c r="C10" s="34">
        <v>6</v>
      </c>
      <c r="D10" s="34">
        <v>3</v>
      </c>
      <c r="E10" s="34">
        <v>6</v>
      </c>
      <c r="F10" s="34">
        <v>64</v>
      </c>
      <c r="G10" s="34">
        <v>76</v>
      </c>
      <c r="H10" s="34">
        <v>68</v>
      </c>
      <c r="I10" s="34">
        <v>78</v>
      </c>
      <c r="J10" s="34">
        <v>95</v>
      </c>
      <c r="K10" s="34">
        <v>110</v>
      </c>
      <c r="L10" s="34">
        <v>133</v>
      </c>
      <c r="M10" s="34">
        <v>10912</v>
      </c>
      <c r="N10" s="18">
        <f t="shared" ref="N10:N14" si="0">SUM(C10:M10)</f>
        <v>11551</v>
      </c>
    </row>
    <row r="11" spans="1:14" x14ac:dyDescent="0.3">
      <c r="A11" s="2"/>
      <c r="B11" s="1" t="s">
        <v>11</v>
      </c>
      <c r="C11" s="34">
        <v>6</v>
      </c>
      <c r="D11" s="34">
        <v>2</v>
      </c>
      <c r="E11" s="34"/>
      <c r="F11" s="34">
        <v>27</v>
      </c>
      <c r="G11" s="34">
        <v>33</v>
      </c>
      <c r="H11" s="34">
        <v>43</v>
      </c>
      <c r="I11" s="34">
        <v>41</v>
      </c>
      <c r="J11" s="34">
        <v>53</v>
      </c>
      <c r="K11" s="34">
        <v>57</v>
      </c>
      <c r="L11" s="34">
        <v>86</v>
      </c>
      <c r="M11" s="34">
        <v>5564</v>
      </c>
      <c r="N11" s="20">
        <f t="shared" si="0"/>
        <v>5912</v>
      </c>
    </row>
    <row r="12" spans="1:14" x14ac:dyDescent="0.3">
      <c r="A12" s="2"/>
      <c r="B12" s="1" t="s">
        <v>13</v>
      </c>
      <c r="C12" s="34">
        <v>4</v>
      </c>
      <c r="D12" s="34">
        <v>2</v>
      </c>
      <c r="E12" s="34">
        <v>1</v>
      </c>
      <c r="F12" s="34">
        <v>40</v>
      </c>
      <c r="G12" s="34">
        <v>46</v>
      </c>
      <c r="H12" s="34">
        <v>52</v>
      </c>
      <c r="I12" s="34">
        <v>48</v>
      </c>
      <c r="J12" s="34">
        <v>50</v>
      </c>
      <c r="K12" s="34">
        <v>73</v>
      </c>
      <c r="L12" s="34">
        <v>75</v>
      </c>
      <c r="M12" s="34">
        <v>6529</v>
      </c>
      <c r="N12" s="20">
        <f t="shared" si="0"/>
        <v>6920</v>
      </c>
    </row>
    <row r="13" spans="1:14" x14ac:dyDescent="0.3">
      <c r="A13" s="2"/>
      <c r="B13" s="1" t="s">
        <v>12</v>
      </c>
      <c r="C13" s="34">
        <v>8</v>
      </c>
      <c r="D13" s="34">
        <v>3</v>
      </c>
      <c r="E13" s="34">
        <v>2</v>
      </c>
      <c r="F13" s="34">
        <v>44</v>
      </c>
      <c r="G13" s="34">
        <v>50</v>
      </c>
      <c r="H13" s="34">
        <v>57</v>
      </c>
      <c r="I13" s="34">
        <v>60</v>
      </c>
      <c r="J13" s="34">
        <v>71</v>
      </c>
      <c r="K13" s="34">
        <v>82</v>
      </c>
      <c r="L13" s="34">
        <v>98</v>
      </c>
      <c r="M13" s="34">
        <v>8110</v>
      </c>
      <c r="N13" s="20">
        <f t="shared" si="0"/>
        <v>8585</v>
      </c>
    </row>
    <row r="14" spans="1:14" x14ac:dyDescent="0.3">
      <c r="A14" s="10"/>
      <c r="B14" s="4" t="s">
        <v>14</v>
      </c>
      <c r="C14" s="35">
        <v>1</v>
      </c>
      <c r="D14" s="35">
        <v>1</v>
      </c>
      <c r="E14" s="35">
        <v>1</v>
      </c>
      <c r="F14" s="35">
        <v>20</v>
      </c>
      <c r="G14" s="35">
        <v>20</v>
      </c>
      <c r="H14" s="35">
        <v>28</v>
      </c>
      <c r="I14" s="35">
        <v>36</v>
      </c>
      <c r="J14" s="35">
        <v>35</v>
      </c>
      <c r="K14" s="35">
        <v>45</v>
      </c>
      <c r="L14" s="35">
        <v>45</v>
      </c>
      <c r="M14" s="35">
        <v>4730</v>
      </c>
      <c r="N14" s="22">
        <f t="shared" si="0"/>
        <v>4962</v>
      </c>
    </row>
    <row r="15" spans="1:14" x14ac:dyDescent="0.3">
      <c r="A15" s="42" t="s">
        <v>32</v>
      </c>
      <c r="B15" s="43"/>
      <c r="C15" s="36">
        <v>25</v>
      </c>
      <c r="D15" s="36">
        <v>11</v>
      </c>
      <c r="E15" s="36">
        <v>10</v>
      </c>
      <c r="F15" s="36">
        <v>195</v>
      </c>
      <c r="G15" s="36">
        <v>225</v>
      </c>
      <c r="H15" s="36">
        <v>248</v>
      </c>
      <c r="I15" s="36">
        <v>263</v>
      </c>
      <c r="J15" s="36">
        <v>304</v>
      </c>
      <c r="K15" s="36">
        <v>367</v>
      </c>
      <c r="L15" s="36">
        <v>437</v>
      </c>
      <c r="M15" s="36">
        <v>35845</v>
      </c>
      <c r="N15" s="16">
        <f>SUM(N10:N14)</f>
        <v>37930</v>
      </c>
    </row>
    <row r="16" spans="1:14" x14ac:dyDescent="0.3">
      <c r="A16" s="6" t="s">
        <v>6</v>
      </c>
      <c r="B16" s="9" t="s">
        <v>15</v>
      </c>
      <c r="C16" s="34">
        <v>9</v>
      </c>
      <c r="D16" s="34"/>
      <c r="E16" s="34">
        <v>7</v>
      </c>
      <c r="F16" s="34">
        <v>12</v>
      </c>
      <c r="G16" s="34">
        <v>25</v>
      </c>
      <c r="H16" s="34">
        <v>23</v>
      </c>
      <c r="I16" s="34">
        <v>24</v>
      </c>
      <c r="J16" s="34">
        <v>26</v>
      </c>
      <c r="K16" s="34">
        <v>29</v>
      </c>
      <c r="L16" s="34">
        <v>36</v>
      </c>
      <c r="M16" s="34">
        <v>2832</v>
      </c>
      <c r="N16" s="20">
        <f t="shared" ref="N16:N20" si="1">SUM(C16:M16)</f>
        <v>3023</v>
      </c>
    </row>
    <row r="17" spans="1:14" x14ac:dyDescent="0.3">
      <c r="A17" s="2"/>
      <c r="B17" s="11" t="s">
        <v>17</v>
      </c>
      <c r="C17" s="34">
        <v>5</v>
      </c>
      <c r="D17" s="34">
        <v>5</v>
      </c>
      <c r="E17" s="34">
        <v>7</v>
      </c>
      <c r="F17" s="34">
        <v>27</v>
      </c>
      <c r="G17" s="34">
        <v>35</v>
      </c>
      <c r="H17" s="34">
        <v>47</v>
      </c>
      <c r="I17" s="34">
        <v>26</v>
      </c>
      <c r="J17" s="34">
        <v>45</v>
      </c>
      <c r="K17" s="34">
        <v>46</v>
      </c>
      <c r="L17" s="34">
        <v>36</v>
      </c>
      <c r="M17" s="34">
        <v>5826</v>
      </c>
      <c r="N17" s="20">
        <f t="shared" si="1"/>
        <v>6105</v>
      </c>
    </row>
    <row r="18" spans="1:14" x14ac:dyDescent="0.3">
      <c r="A18" s="2"/>
      <c r="B18" s="11" t="s">
        <v>16</v>
      </c>
      <c r="C18" s="34">
        <v>16</v>
      </c>
      <c r="D18" s="34">
        <v>4</v>
      </c>
      <c r="E18" s="34">
        <v>4</v>
      </c>
      <c r="F18" s="34">
        <v>23</v>
      </c>
      <c r="G18" s="34">
        <v>30</v>
      </c>
      <c r="H18" s="34">
        <v>30</v>
      </c>
      <c r="I18" s="34">
        <v>40</v>
      </c>
      <c r="J18" s="34">
        <v>37</v>
      </c>
      <c r="K18" s="34">
        <v>58</v>
      </c>
      <c r="L18" s="34">
        <v>40</v>
      </c>
      <c r="M18" s="34">
        <v>5942</v>
      </c>
      <c r="N18" s="20">
        <f t="shared" si="1"/>
        <v>6224</v>
      </c>
    </row>
    <row r="19" spans="1:14" x14ac:dyDescent="0.3">
      <c r="A19" s="2"/>
      <c r="B19" s="11" t="s">
        <v>18</v>
      </c>
      <c r="C19" s="34">
        <v>1</v>
      </c>
      <c r="D19" s="34"/>
      <c r="E19" s="34">
        <v>1</v>
      </c>
      <c r="F19" s="34">
        <v>5</v>
      </c>
      <c r="G19" s="34">
        <v>7</v>
      </c>
      <c r="H19" s="34">
        <v>4</v>
      </c>
      <c r="I19" s="34">
        <v>5</v>
      </c>
      <c r="J19" s="34">
        <v>8</v>
      </c>
      <c r="K19" s="34">
        <v>5</v>
      </c>
      <c r="L19" s="34">
        <v>12</v>
      </c>
      <c r="M19" s="34">
        <v>1285</v>
      </c>
      <c r="N19" s="20">
        <f t="shared" si="1"/>
        <v>1333</v>
      </c>
    </row>
    <row r="20" spans="1:14" x14ac:dyDescent="0.3">
      <c r="A20" s="2"/>
      <c r="B20" s="11" t="s">
        <v>19</v>
      </c>
      <c r="C20" s="35">
        <v>10</v>
      </c>
      <c r="D20" s="35">
        <v>2</v>
      </c>
      <c r="E20" s="35">
        <v>1</v>
      </c>
      <c r="F20" s="35">
        <v>24</v>
      </c>
      <c r="G20" s="35">
        <v>19</v>
      </c>
      <c r="H20" s="35">
        <v>18</v>
      </c>
      <c r="I20" s="35">
        <v>25</v>
      </c>
      <c r="J20" s="35">
        <v>24</v>
      </c>
      <c r="K20" s="35">
        <v>24</v>
      </c>
      <c r="L20" s="35">
        <v>22</v>
      </c>
      <c r="M20" s="35">
        <v>2789</v>
      </c>
      <c r="N20" s="22">
        <f t="shared" si="1"/>
        <v>2958</v>
      </c>
    </row>
    <row r="21" spans="1:14" x14ac:dyDescent="0.3">
      <c r="A21" s="38" t="s">
        <v>7</v>
      </c>
      <c r="B21" s="39"/>
      <c r="C21" s="36">
        <v>41</v>
      </c>
      <c r="D21" s="36">
        <v>11</v>
      </c>
      <c r="E21" s="36">
        <v>20</v>
      </c>
      <c r="F21" s="36">
        <v>91</v>
      </c>
      <c r="G21" s="36">
        <v>116</v>
      </c>
      <c r="H21" s="36">
        <v>122</v>
      </c>
      <c r="I21" s="36">
        <v>120</v>
      </c>
      <c r="J21" s="36">
        <v>140</v>
      </c>
      <c r="K21" s="36">
        <v>162</v>
      </c>
      <c r="L21" s="36">
        <v>146</v>
      </c>
      <c r="M21" s="36">
        <v>18674</v>
      </c>
      <c r="N21" s="16">
        <f>SUM(N16:N20)</f>
        <v>19643</v>
      </c>
    </row>
    <row r="22" spans="1:14" x14ac:dyDescent="0.3">
      <c r="A22" s="40" t="s">
        <v>49</v>
      </c>
      <c r="B22" s="41"/>
      <c r="C22" s="32">
        <v>1</v>
      </c>
      <c r="D22" s="32"/>
      <c r="E22" s="32"/>
      <c r="F22" s="32"/>
      <c r="G22" s="32">
        <v>3</v>
      </c>
      <c r="H22" s="32">
        <v>3</v>
      </c>
      <c r="I22" s="32">
        <v>2</v>
      </c>
      <c r="J22" s="32">
        <v>7</v>
      </c>
      <c r="K22" s="32">
        <v>8</v>
      </c>
      <c r="L22" s="32">
        <v>11</v>
      </c>
      <c r="M22" s="32">
        <v>881</v>
      </c>
      <c r="N22" s="13">
        <f>SUM(C22:M22)</f>
        <v>916</v>
      </c>
    </row>
    <row r="23" spans="1:14" x14ac:dyDescent="0.3">
      <c r="A23" s="42" t="s">
        <v>50</v>
      </c>
      <c r="B23" s="43"/>
      <c r="C23" s="33">
        <v>1</v>
      </c>
      <c r="D23" s="33"/>
      <c r="E23" s="33"/>
      <c r="F23" s="33"/>
      <c r="G23" s="33">
        <v>3</v>
      </c>
      <c r="H23" s="33">
        <v>3</v>
      </c>
      <c r="I23" s="33">
        <v>2</v>
      </c>
      <c r="J23" s="33">
        <v>7</v>
      </c>
      <c r="K23" s="33">
        <v>8</v>
      </c>
      <c r="L23" s="33">
        <v>11</v>
      </c>
      <c r="M23" s="33">
        <v>881</v>
      </c>
      <c r="N23" s="16">
        <f>N22</f>
        <v>916</v>
      </c>
    </row>
    <row r="24" spans="1:14" x14ac:dyDescent="0.3">
      <c r="A24" s="44" t="s">
        <v>8</v>
      </c>
      <c r="B24" s="45"/>
      <c r="C24" s="25">
        <f t="shared" ref="C24:L24" si="2">C9+C15+C21+C23</f>
        <v>79</v>
      </c>
      <c r="D24" s="25">
        <f t="shared" si="2"/>
        <v>26</v>
      </c>
      <c r="E24" s="25">
        <f t="shared" si="2"/>
        <v>31</v>
      </c>
      <c r="F24" s="25">
        <f t="shared" si="2"/>
        <v>335</v>
      </c>
      <c r="G24" s="25">
        <f t="shared" si="2"/>
        <v>393</v>
      </c>
      <c r="H24" s="25">
        <f t="shared" si="2"/>
        <v>436</v>
      </c>
      <c r="I24" s="25">
        <f t="shared" si="2"/>
        <v>446</v>
      </c>
      <c r="J24" s="25">
        <f t="shared" si="2"/>
        <v>512</v>
      </c>
      <c r="K24" s="25">
        <f t="shared" si="2"/>
        <v>627</v>
      </c>
      <c r="L24" s="25">
        <f t="shared" si="2"/>
        <v>680</v>
      </c>
      <c r="M24" s="25">
        <f>M9+M15+M21+M23</f>
        <v>65428</v>
      </c>
      <c r="N24" s="25">
        <f>N9+N15+N21+N23</f>
        <v>68993</v>
      </c>
    </row>
    <row r="27" spans="1:14" x14ac:dyDescent="0.3">
      <c r="A27" s="31" t="s">
        <v>22</v>
      </c>
    </row>
    <row r="28" spans="1:14" x14ac:dyDescent="0.3">
      <c r="B28" s="29" t="s">
        <v>23</v>
      </c>
    </row>
    <row r="29" spans="1:14" x14ac:dyDescent="0.3">
      <c r="B29" s="29" t="s">
        <v>24</v>
      </c>
    </row>
    <row r="30" spans="1:14" x14ac:dyDescent="0.3">
      <c r="A30" s="31" t="s">
        <v>25</v>
      </c>
    </row>
    <row r="31" spans="1:14" x14ac:dyDescent="0.3">
      <c r="B31" t="s">
        <v>26</v>
      </c>
    </row>
    <row r="32" spans="1:14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N5"/>
    <mergeCell ref="A6:B6"/>
    <mergeCell ref="C6:N6"/>
    <mergeCell ref="A9:B9"/>
    <mergeCell ref="A15:B1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ED51E-6373-4279-ABC2-78D6EAABBCC3}">
  <dimension ref="A1:N38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4" x14ac:dyDescent="0.3">
      <c r="A1" s="46" t="s">
        <v>20</v>
      </c>
      <c r="B1" s="46"/>
      <c r="C1" s="46"/>
      <c r="D1" s="46"/>
      <c r="E1" s="46"/>
      <c r="F1" s="46"/>
      <c r="G1" s="46"/>
    </row>
    <row r="2" spans="1:14" x14ac:dyDescent="0.3">
      <c r="A2" s="28"/>
      <c r="B2" s="28"/>
      <c r="C2" s="28"/>
      <c r="D2" s="28"/>
      <c r="E2" s="28"/>
      <c r="F2" s="28"/>
      <c r="G2" s="28"/>
    </row>
    <row r="3" spans="1:14" x14ac:dyDescent="0.3">
      <c r="A3" s="30" t="str">
        <f>"Werkgevers die de 'Plus1-vermindering' gevraagd hebben in het kwartaal "&amp;A5&amp;" per jaar van aansluiting bij RSZ."</f>
        <v>Werkgevers die de 'Plus1-vermindering' gevraagd hebben in het kwartaal 2023/2 per jaar van aansluiting bij RSZ.</v>
      </c>
    </row>
    <row r="5" spans="1:14" x14ac:dyDescent="0.3">
      <c r="A5" s="47" t="s">
        <v>68</v>
      </c>
      <c r="B5" s="48"/>
      <c r="C5" s="48"/>
      <c r="D5" s="48"/>
      <c r="E5" s="48"/>
      <c r="F5" s="48"/>
      <c r="G5" s="48"/>
      <c r="H5" s="49"/>
      <c r="I5" s="49"/>
      <c r="J5" s="49"/>
      <c r="K5" s="49"/>
      <c r="L5" s="49"/>
      <c r="M5" s="49"/>
      <c r="N5" s="45"/>
    </row>
    <row r="6" spans="1:14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12">
        <v>2022</v>
      </c>
      <c r="M7" s="12">
        <v>2023</v>
      </c>
      <c r="N7" s="12" t="s">
        <v>2</v>
      </c>
    </row>
    <row r="8" spans="1:14" x14ac:dyDescent="0.3">
      <c r="A8" s="8" t="s">
        <v>3</v>
      </c>
      <c r="B8" s="7" t="s">
        <v>9</v>
      </c>
      <c r="C8" s="32">
        <v>206</v>
      </c>
      <c r="D8" s="32">
        <v>54</v>
      </c>
      <c r="E8" s="32">
        <v>75</v>
      </c>
      <c r="F8" s="32">
        <v>1033</v>
      </c>
      <c r="G8" s="32">
        <v>1050</v>
      </c>
      <c r="H8" s="32">
        <v>1150</v>
      </c>
      <c r="I8" s="32">
        <v>1349</v>
      </c>
      <c r="J8" s="32">
        <v>1310</v>
      </c>
      <c r="K8" s="32">
        <v>1607</v>
      </c>
      <c r="L8" s="32">
        <v>1726</v>
      </c>
      <c r="M8" s="32">
        <v>1037</v>
      </c>
      <c r="N8" s="13">
        <f>SUM(C8:M8)</f>
        <v>10597</v>
      </c>
    </row>
    <row r="9" spans="1:14" x14ac:dyDescent="0.3">
      <c r="A9" s="42" t="s">
        <v>5</v>
      </c>
      <c r="B9" s="53"/>
      <c r="C9" s="33">
        <v>206</v>
      </c>
      <c r="D9" s="33">
        <v>54</v>
      </c>
      <c r="E9" s="33">
        <v>75</v>
      </c>
      <c r="F9" s="33">
        <v>1033</v>
      </c>
      <c r="G9" s="33">
        <v>1050</v>
      </c>
      <c r="H9" s="33">
        <v>1150</v>
      </c>
      <c r="I9" s="33">
        <v>1349</v>
      </c>
      <c r="J9" s="33">
        <v>1310</v>
      </c>
      <c r="K9" s="33">
        <v>1607</v>
      </c>
      <c r="L9" s="33">
        <v>1726</v>
      </c>
      <c r="M9" s="33">
        <v>1037</v>
      </c>
      <c r="N9" s="16">
        <f>N8</f>
        <v>10597</v>
      </c>
    </row>
    <row r="10" spans="1:14" x14ac:dyDescent="0.3">
      <c r="A10" s="6" t="s">
        <v>31</v>
      </c>
      <c r="B10" s="5" t="s">
        <v>10</v>
      </c>
      <c r="C10" s="34">
        <v>160</v>
      </c>
      <c r="D10" s="34">
        <v>52</v>
      </c>
      <c r="E10" s="34">
        <v>64</v>
      </c>
      <c r="F10" s="34">
        <v>1065</v>
      </c>
      <c r="G10" s="34">
        <v>1201</v>
      </c>
      <c r="H10" s="34">
        <v>1258</v>
      </c>
      <c r="I10" s="34">
        <v>1412</v>
      </c>
      <c r="J10" s="34">
        <v>1553</v>
      </c>
      <c r="K10" s="34">
        <v>1872</v>
      </c>
      <c r="L10" s="34">
        <v>1954</v>
      </c>
      <c r="M10" s="34">
        <v>1080</v>
      </c>
      <c r="N10" s="18">
        <f t="shared" ref="N10:N14" si="0">SUM(C10:M10)</f>
        <v>11671</v>
      </c>
    </row>
    <row r="11" spans="1:14" x14ac:dyDescent="0.3">
      <c r="A11" s="2"/>
      <c r="B11" s="1" t="s">
        <v>11</v>
      </c>
      <c r="C11" s="34">
        <v>100</v>
      </c>
      <c r="D11" s="34">
        <v>21</v>
      </c>
      <c r="E11" s="34">
        <v>22</v>
      </c>
      <c r="F11" s="34">
        <v>514</v>
      </c>
      <c r="G11" s="34">
        <v>539</v>
      </c>
      <c r="H11" s="34">
        <v>611</v>
      </c>
      <c r="I11" s="34">
        <v>677</v>
      </c>
      <c r="J11" s="34">
        <v>753</v>
      </c>
      <c r="K11" s="34">
        <v>1006</v>
      </c>
      <c r="L11" s="34">
        <v>1057</v>
      </c>
      <c r="M11" s="34">
        <v>667</v>
      </c>
      <c r="N11" s="20">
        <f t="shared" si="0"/>
        <v>5967</v>
      </c>
    </row>
    <row r="12" spans="1:14" x14ac:dyDescent="0.3">
      <c r="A12" s="2"/>
      <c r="B12" s="1" t="s">
        <v>13</v>
      </c>
      <c r="C12" s="34">
        <v>217</v>
      </c>
      <c r="D12" s="34">
        <v>37</v>
      </c>
      <c r="E12" s="34">
        <v>48</v>
      </c>
      <c r="F12" s="34">
        <v>661</v>
      </c>
      <c r="G12" s="34">
        <v>775</v>
      </c>
      <c r="H12" s="34">
        <v>783</v>
      </c>
      <c r="I12" s="34">
        <v>869</v>
      </c>
      <c r="J12" s="34">
        <v>854</v>
      </c>
      <c r="K12" s="34">
        <v>1124</v>
      </c>
      <c r="L12" s="34">
        <v>1067</v>
      </c>
      <c r="M12" s="34">
        <v>589</v>
      </c>
      <c r="N12" s="20">
        <f t="shared" si="0"/>
        <v>7024</v>
      </c>
    </row>
    <row r="13" spans="1:14" x14ac:dyDescent="0.3">
      <c r="A13" s="2"/>
      <c r="B13" s="1" t="s">
        <v>12</v>
      </c>
      <c r="C13" s="34">
        <v>172</v>
      </c>
      <c r="D13" s="34">
        <v>42</v>
      </c>
      <c r="E13" s="34">
        <v>63</v>
      </c>
      <c r="F13" s="34">
        <v>789</v>
      </c>
      <c r="G13" s="34">
        <v>817</v>
      </c>
      <c r="H13" s="34">
        <v>939</v>
      </c>
      <c r="I13" s="34">
        <v>1067</v>
      </c>
      <c r="J13" s="34">
        <v>1199</v>
      </c>
      <c r="K13" s="34">
        <v>1401</v>
      </c>
      <c r="L13" s="34">
        <v>1399</v>
      </c>
      <c r="M13" s="34">
        <v>754</v>
      </c>
      <c r="N13" s="20">
        <f t="shared" si="0"/>
        <v>8642</v>
      </c>
    </row>
    <row r="14" spans="1:14" x14ac:dyDescent="0.3">
      <c r="A14" s="10"/>
      <c r="B14" s="4" t="s">
        <v>14</v>
      </c>
      <c r="C14" s="35">
        <v>122</v>
      </c>
      <c r="D14" s="35">
        <v>27</v>
      </c>
      <c r="E14" s="35">
        <v>40</v>
      </c>
      <c r="F14" s="35">
        <v>473</v>
      </c>
      <c r="G14" s="35">
        <v>494</v>
      </c>
      <c r="H14" s="35">
        <v>546</v>
      </c>
      <c r="I14" s="35">
        <v>605</v>
      </c>
      <c r="J14" s="35">
        <v>686</v>
      </c>
      <c r="K14" s="35">
        <v>797</v>
      </c>
      <c r="L14" s="35">
        <v>799</v>
      </c>
      <c r="M14" s="35">
        <v>443</v>
      </c>
      <c r="N14" s="22">
        <f t="shared" si="0"/>
        <v>5032</v>
      </c>
    </row>
    <row r="15" spans="1:14" x14ac:dyDescent="0.3">
      <c r="A15" s="42" t="s">
        <v>32</v>
      </c>
      <c r="B15" s="43"/>
      <c r="C15" s="36">
        <v>771</v>
      </c>
      <c r="D15" s="36">
        <v>179</v>
      </c>
      <c r="E15" s="36">
        <v>237</v>
      </c>
      <c r="F15" s="36">
        <v>3502</v>
      </c>
      <c r="G15" s="36">
        <v>3826</v>
      </c>
      <c r="H15" s="36">
        <v>4137</v>
      </c>
      <c r="I15" s="36">
        <v>4630</v>
      </c>
      <c r="J15" s="36">
        <v>5045</v>
      </c>
      <c r="K15" s="36">
        <v>6200</v>
      </c>
      <c r="L15" s="36">
        <v>6276</v>
      </c>
      <c r="M15" s="36">
        <v>3533</v>
      </c>
      <c r="N15" s="16">
        <f>SUM(N10:N14)</f>
        <v>38336</v>
      </c>
    </row>
    <row r="16" spans="1:14" x14ac:dyDescent="0.3">
      <c r="A16" s="6" t="s">
        <v>6</v>
      </c>
      <c r="B16" s="9" t="s">
        <v>15</v>
      </c>
      <c r="C16" s="34">
        <v>98</v>
      </c>
      <c r="D16" s="34">
        <v>31</v>
      </c>
      <c r="E16" s="34">
        <v>47</v>
      </c>
      <c r="F16" s="34">
        <v>329</v>
      </c>
      <c r="G16" s="34">
        <v>343</v>
      </c>
      <c r="H16" s="34">
        <v>343</v>
      </c>
      <c r="I16" s="34">
        <v>359</v>
      </c>
      <c r="J16" s="34">
        <v>394</v>
      </c>
      <c r="K16" s="34">
        <v>448</v>
      </c>
      <c r="L16" s="34">
        <v>426</v>
      </c>
      <c r="M16" s="34">
        <v>201</v>
      </c>
      <c r="N16" s="20">
        <f t="shared" ref="N16:N20" si="1">SUM(C16:M16)</f>
        <v>3019</v>
      </c>
    </row>
    <row r="17" spans="1:14" x14ac:dyDescent="0.3">
      <c r="A17" s="2"/>
      <c r="B17" s="11" t="s">
        <v>17</v>
      </c>
      <c r="C17" s="34">
        <v>194</v>
      </c>
      <c r="D17" s="34">
        <v>45</v>
      </c>
      <c r="E17" s="34">
        <v>53</v>
      </c>
      <c r="F17" s="34">
        <v>608</v>
      </c>
      <c r="G17" s="34">
        <v>673</v>
      </c>
      <c r="H17" s="34">
        <v>671</v>
      </c>
      <c r="I17" s="34">
        <v>708</v>
      </c>
      <c r="J17" s="34">
        <v>745</v>
      </c>
      <c r="K17" s="34">
        <v>954</v>
      </c>
      <c r="L17" s="34">
        <v>933</v>
      </c>
      <c r="M17" s="34">
        <v>537</v>
      </c>
      <c r="N17" s="20">
        <f t="shared" si="1"/>
        <v>6121</v>
      </c>
    </row>
    <row r="18" spans="1:14" x14ac:dyDescent="0.3">
      <c r="A18" s="2"/>
      <c r="B18" s="11" t="s">
        <v>16</v>
      </c>
      <c r="C18" s="34">
        <v>285</v>
      </c>
      <c r="D18" s="34">
        <v>51</v>
      </c>
      <c r="E18" s="34">
        <v>97</v>
      </c>
      <c r="F18" s="34">
        <v>651</v>
      </c>
      <c r="G18" s="34">
        <v>648</v>
      </c>
      <c r="H18" s="34">
        <v>727</v>
      </c>
      <c r="I18" s="34">
        <v>738</v>
      </c>
      <c r="J18" s="34">
        <v>769</v>
      </c>
      <c r="K18" s="34">
        <v>941</v>
      </c>
      <c r="L18" s="34">
        <v>914</v>
      </c>
      <c r="M18" s="34">
        <v>476</v>
      </c>
      <c r="N18" s="20">
        <f t="shared" si="1"/>
        <v>6297</v>
      </c>
    </row>
    <row r="19" spans="1:14" x14ac:dyDescent="0.3">
      <c r="A19" s="2"/>
      <c r="B19" s="11" t="s">
        <v>18</v>
      </c>
      <c r="C19" s="34">
        <v>53</v>
      </c>
      <c r="D19" s="34">
        <v>8</v>
      </c>
      <c r="E19" s="34">
        <v>21</v>
      </c>
      <c r="F19" s="34">
        <v>135</v>
      </c>
      <c r="G19" s="34">
        <v>153</v>
      </c>
      <c r="H19" s="34">
        <v>125</v>
      </c>
      <c r="I19" s="34">
        <v>173</v>
      </c>
      <c r="J19" s="34">
        <v>168</v>
      </c>
      <c r="K19" s="34">
        <v>228</v>
      </c>
      <c r="L19" s="34">
        <v>178</v>
      </c>
      <c r="M19" s="34">
        <v>104</v>
      </c>
      <c r="N19" s="20">
        <f t="shared" si="1"/>
        <v>1346</v>
      </c>
    </row>
    <row r="20" spans="1:14" x14ac:dyDescent="0.3">
      <c r="A20" s="2"/>
      <c r="B20" s="11" t="s">
        <v>19</v>
      </c>
      <c r="C20" s="35">
        <v>110</v>
      </c>
      <c r="D20" s="35">
        <v>28</v>
      </c>
      <c r="E20" s="35">
        <v>46</v>
      </c>
      <c r="F20" s="35">
        <v>354</v>
      </c>
      <c r="G20" s="35">
        <v>328</v>
      </c>
      <c r="H20" s="35">
        <v>312</v>
      </c>
      <c r="I20" s="35">
        <v>358</v>
      </c>
      <c r="J20" s="35">
        <v>368</v>
      </c>
      <c r="K20" s="35">
        <v>455</v>
      </c>
      <c r="L20" s="35">
        <v>407</v>
      </c>
      <c r="M20" s="35">
        <v>205</v>
      </c>
      <c r="N20" s="22">
        <f t="shared" si="1"/>
        <v>2971</v>
      </c>
    </row>
    <row r="21" spans="1:14" x14ac:dyDescent="0.3">
      <c r="A21" s="38" t="s">
        <v>7</v>
      </c>
      <c r="B21" s="39"/>
      <c r="C21" s="36">
        <v>740</v>
      </c>
      <c r="D21" s="36">
        <v>163</v>
      </c>
      <c r="E21" s="36">
        <v>264</v>
      </c>
      <c r="F21" s="36">
        <v>2077</v>
      </c>
      <c r="G21" s="36">
        <v>2145</v>
      </c>
      <c r="H21" s="36">
        <v>2178</v>
      </c>
      <c r="I21" s="36">
        <v>2336</v>
      </c>
      <c r="J21" s="36">
        <v>2444</v>
      </c>
      <c r="K21" s="36">
        <v>3026</v>
      </c>
      <c r="L21" s="36">
        <v>2858</v>
      </c>
      <c r="M21" s="36">
        <v>1523</v>
      </c>
      <c r="N21" s="16">
        <f>SUM(N16:N20)</f>
        <v>19754</v>
      </c>
    </row>
    <row r="22" spans="1:14" x14ac:dyDescent="0.3">
      <c r="A22" s="40" t="s">
        <v>49</v>
      </c>
      <c r="B22" s="41"/>
      <c r="C22" s="32">
        <v>7</v>
      </c>
      <c r="D22" s="32">
        <v>1</v>
      </c>
      <c r="E22" s="32"/>
      <c r="F22" s="32">
        <v>49</v>
      </c>
      <c r="G22" s="32">
        <v>74</v>
      </c>
      <c r="H22" s="32">
        <v>92</v>
      </c>
      <c r="I22" s="32">
        <v>137</v>
      </c>
      <c r="J22" s="32">
        <v>110</v>
      </c>
      <c r="K22" s="32">
        <v>163</v>
      </c>
      <c r="L22" s="32">
        <v>184</v>
      </c>
      <c r="M22" s="32">
        <v>88</v>
      </c>
      <c r="N22" s="13">
        <f>SUM(C22:M22)</f>
        <v>905</v>
      </c>
    </row>
    <row r="23" spans="1:14" x14ac:dyDescent="0.3">
      <c r="A23" s="42" t="s">
        <v>50</v>
      </c>
      <c r="B23" s="43"/>
      <c r="C23" s="33">
        <v>7</v>
      </c>
      <c r="D23" s="33">
        <v>1</v>
      </c>
      <c r="E23" s="33"/>
      <c r="F23" s="33">
        <v>49</v>
      </c>
      <c r="G23" s="33">
        <v>74</v>
      </c>
      <c r="H23" s="33">
        <v>92</v>
      </c>
      <c r="I23" s="33">
        <v>137</v>
      </c>
      <c r="J23" s="33">
        <v>110</v>
      </c>
      <c r="K23" s="33">
        <v>163</v>
      </c>
      <c r="L23" s="33">
        <v>184</v>
      </c>
      <c r="M23" s="33">
        <v>88</v>
      </c>
      <c r="N23" s="16">
        <f>N22</f>
        <v>905</v>
      </c>
    </row>
    <row r="24" spans="1:14" x14ac:dyDescent="0.3">
      <c r="A24" s="44" t="s">
        <v>8</v>
      </c>
      <c r="B24" s="45"/>
      <c r="C24" s="25">
        <f t="shared" ref="C24:L24" si="2">C9+C15+C21+C23</f>
        <v>1724</v>
      </c>
      <c r="D24" s="25">
        <f t="shared" si="2"/>
        <v>397</v>
      </c>
      <c r="E24" s="25">
        <f t="shared" si="2"/>
        <v>576</v>
      </c>
      <c r="F24" s="25">
        <f t="shared" si="2"/>
        <v>6661</v>
      </c>
      <c r="G24" s="25">
        <f t="shared" si="2"/>
        <v>7095</v>
      </c>
      <c r="H24" s="25">
        <f t="shared" si="2"/>
        <v>7557</v>
      </c>
      <c r="I24" s="25">
        <f t="shared" si="2"/>
        <v>8452</v>
      </c>
      <c r="J24" s="25">
        <f t="shared" si="2"/>
        <v>8909</v>
      </c>
      <c r="K24" s="25">
        <f t="shared" si="2"/>
        <v>10996</v>
      </c>
      <c r="L24" s="25">
        <f t="shared" si="2"/>
        <v>11044</v>
      </c>
      <c r="M24" s="25">
        <f>M9+M15+M21+M23</f>
        <v>6181</v>
      </c>
      <c r="N24" s="25">
        <f>N9+N15+N21+N23</f>
        <v>69592</v>
      </c>
    </row>
    <row r="27" spans="1:14" x14ac:dyDescent="0.3">
      <c r="A27" s="31" t="s">
        <v>22</v>
      </c>
    </row>
    <row r="28" spans="1:14" x14ac:dyDescent="0.3">
      <c r="B28" s="29" t="s">
        <v>23</v>
      </c>
    </row>
    <row r="29" spans="1:14" x14ac:dyDescent="0.3">
      <c r="B29" s="29" t="s">
        <v>24</v>
      </c>
    </row>
    <row r="30" spans="1:14" x14ac:dyDescent="0.3">
      <c r="A30" s="31" t="s">
        <v>25</v>
      </c>
    </row>
    <row r="31" spans="1:14" x14ac:dyDescent="0.3">
      <c r="B31" t="s">
        <v>26</v>
      </c>
    </row>
    <row r="32" spans="1:14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N5"/>
    <mergeCell ref="A6:B6"/>
    <mergeCell ref="C6:N6"/>
    <mergeCell ref="A9:B9"/>
    <mergeCell ref="A15:B1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A69FA-92E9-4A8B-BAAF-FC72CFBE1454}">
  <dimension ref="A1:O38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5" x14ac:dyDescent="0.3">
      <c r="A1" s="46" t="s">
        <v>20</v>
      </c>
      <c r="B1" s="46"/>
      <c r="C1" s="46"/>
      <c r="D1" s="46"/>
      <c r="E1" s="46"/>
      <c r="F1" s="46"/>
      <c r="G1" s="46"/>
    </row>
    <row r="2" spans="1:15" x14ac:dyDescent="0.3">
      <c r="A2" s="28"/>
      <c r="B2" s="28"/>
      <c r="C2" s="28"/>
      <c r="D2" s="28"/>
      <c r="E2" s="28"/>
      <c r="F2" s="28"/>
      <c r="G2" s="28"/>
    </row>
    <row r="3" spans="1:15" x14ac:dyDescent="0.3">
      <c r="A3" s="30" t="str">
        <f>"Werkgevers die de 'Plus1-vermindering' gevraagd hebben in het kwartaal "&amp;A5&amp;" per jaar van aansluiting bij RSZ."</f>
        <v>Werkgevers die de 'Plus1-vermindering' gevraagd hebben in het kwartaal 2023/3 per jaar van aansluiting bij RSZ.</v>
      </c>
    </row>
    <row r="5" spans="1:15" x14ac:dyDescent="0.3">
      <c r="A5" s="47" t="s">
        <v>69</v>
      </c>
      <c r="B5" s="48"/>
      <c r="C5" s="48"/>
      <c r="D5" s="48"/>
      <c r="E5" s="48"/>
      <c r="F5" s="48"/>
      <c r="G5" s="48"/>
      <c r="H5" s="49"/>
      <c r="I5" s="49"/>
      <c r="J5" s="49"/>
      <c r="K5" s="49"/>
      <c r="L5" s="49"/>
      <c r="M5" s="49"/>
      <c r="N5" s="49"/>
      <c r="O5" s="45"/>
    </row>
    <row r="6" spans="1:15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5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12">
        <v>2022</v>
      </c>
      <c r="M7" s="12">
        <v>2023</v>
      </c>
      <c r="N7" s="12">
        <v>2024</v>
      </c>
      <c r="O7" s="12" t="s">
        <v>2</v>
      </c>
    </row>
    <row r="8" spans="1:15" x14ac:dyDescent="0.3">
      <c r="A8" s="8" t="s">
        <v>3</v>
      </c>
      <c r="B8" s="7" t="s">
        <v>9</v>
      </c>
      <c r="C8" s="32">
        <v>206</v>
      </c>
      <c r="D8" s="32">
        <v>56</v>
      </c>
      <c r="E8" s="32">
        <v>74</v>
      </c>
      <c r="F8" s="32">
        <v>993</v>
      </c>
      <c r="G8" s="32">
        <v>1010</v>
      </c>
      <c r="H8" s="32">
        <v>1101</v>
      </c>
      <c r="I8" s="32">
        <v>1281</v>
      </c>
      <c r="J8" s="32">
        <v>1257</v>
      </c>
      <c r="K8" s="32">
        <v>1532</v>
      </c>
      <c r="L8" s="32">
        <v>1614</v>
      </c>
      <c r="M8" s="32">
        <v>1393</v>
      </c>
      <c r="N8" s="32">
        <v>5</v>
      </c>
      <c r="O8" s="13">
        <f>SUM(C8:N8)</f>
        <v>10522</v>
      </c>
    </row>
    <row r="9" spans="1:15" x14ac:dyDescent="0.3">
      <c r="A9" s="42" t="s">
        <v>5</v>
      </c>
      <c r="B9" s="53"/>
      <c r="C9" s="33">
        <v>206</v>
      </c>
      <c r="D9" s="33">
        <v>56</v>
      </c>
      <c r="E9" s="33">
        <v>74</v>
      </c>
      <c r="F9" s="33">
        <v>993</v>
      </c>
      <c r="G9" s="33">
        <v>1010</v>
      </c>
      <c r="H9" s="33">
        <v>1101</v>
      </c>
      <c r="I9" s="33">
        <v>1281</v>
      </c>
      <c r="J9" s="33">
        <v>1257</v>
      </c>
      <c r="K9" s="33">
        <v>1532</v>
      </c>
      <c r="L9" s="33">
        <v>1614</v>
      </c>
      <c r="M9" s="33">
        <v>1393</v>
      </c>
      <c r="N9" s="33">
        <v>5</v>
      </c>
      <c r="O9" s="16">
        <f>O8</f>
        <v>10522</v>
      </c>
    </row>
    <row r="10" spans="1:15" x14ac:dyDescent="0.3">
      <c r="A10" s="6" t="s">
        <v>31</v>
      </c>
      <c r="B10" s="5" t="s">
        <v>10</v>
      </c>
      <c r="C10" s="34">
        <v>163</v>
      </c>
      <c r="D10" s="34">
        <v>52</v>
      </c>
      <c r="E10" s="34">
        <v>64</v>
      </c>
      <c r="F10" s="34">
        <v>1038</v>
      </c>
      <c r="G10" s="34">
        <v>1165</v>
      </c>
      <c r="H10" s="34">
        <v>1227</v>
      </c>
      <c r="I10" s="34">
        <v>1361</v>
      </c>
      <c r="J10" s="34">
        <v>1474</v>
      </c>
      <c r="K10" s="34">
        <v>1784</v>
      </c>
      <c r="L10" s="34">
        <v>1873</v>
      </c>
      <c r="M10" s="34">
        <v>1556</v>
      </c>
      <c r="N10" s="34">
        <v>2</v>
      </c>
      <c r="O10" s="18">
        <f>SUM(C10:N10)</f>
        <v>11759</v>
      </c>
    </row>
    <row r="11" spans="1:15" x14ac:dyDescent="0.3">
      <c r="A11" s="2"/>
      <c r="B11" s="1" t="s">
        <v>11</v>
      </c>
      <c r="C11" s="34">
        <v>96</v>
      </c>
      <c r="D11" s="34">
        <v>19</v>
      </c>
      <c r="E11" s="34">
        <v>23</v>
      </c>
      <c r="F11" s="34">
        <v>499</v>
      </c>
      <c r="G11" s="34">
        <v>522</v>
      </c>
      <c r="H11" s="34">
        <v>588</v>
      </c>
      <c r="I11" s="34">
        <v>641</v>
      </c>
      <c r="J11" s="34">
        <v>731</v>
      </c>
      <c r="K11" s="34">
        <v>973</v>
      </c>
      <c r="L11" s="34">
        <v>991</v>
      </c>
      <c r="M11" s="34">
        <v>897</v>
      </c>
      <c r="N11" s="34">
        <v>1</v>
      </c>
      <c r="O11" s="20">
        <f t="shared" ref="O11:O14" si="0">SUM(C11:N11)</f>
        <v>5981</v>
      </c>
    </row>
    <row r="12" spans="1:15" x14ac:dyDescent="0.3">
      <c r="A12" s="2"/>
      <c r="B12" s="1" t="s">
        <v>13</v>
      </c>
      <c r="C12" s="34">
        <v>216</v>
      </c>
      <c r="D12" s="34">
        <v>36</v>
      </c>
      <c r="E12" s="34">
        <v>49</v>
      </c>
      <c r="F12" s="34">
        <v>643</v>
      </c>
      <c r="G12" s="34">
        <v>741</v>
      </c>
      <c r="H12" s="34">
        <v>759</v>
      </c>
      <c r="I12" s="34">
        <v>849</v>
      </c>
      <c r="J12" s="34">
        <v>830</v>
      </c>
      <c r="K12" s="34">
        <v>1089</v>
      </c>
      <c r="L12" s="34">
        <v>1017</v>
      </c>
      <c r="M12" s="34">
        <v>834</v>
      </c>
      <c r="N12" s="34">
        <v>1</v>
      </c>
      <c r="O12" s="20">
        <f t="shared" si="0"/>
        <v>7064</v>
      </c>
    </row>
    <row r="13" spans="1:15" x14ac:dyDescent="0.3">
      <c r="A13" s="2"/>
      <c r="B13" s="1" t="s">
        <v>12</v>
      </c>
      <c r="C13" s="34">
        <v>169</v>
      </c>
      <c r="D13" s="34">
        <v>39</v>
      </c>
      <c r="E13" s="34">
        <v>60</v>
      </c>
      <c r="F13" s="34">
        <v>770</v>
      </c>
      <c r="G13" s="34">
        <v>792</v>
      </c>
      <c r="H13" s="34">
        <v>909</v>
      </c>
      <c r="I13" s="34">
        <v>1039</v>
      </c>
      <c r="J13" s="34">
        <v>1161</v>
      </c>
      <c r="K13" s="34">
        <v>1368</v>
      </c>
      <c r="L13" s="34">
        <v>1310</v>
      </c>
      <c r="M13" s="34">
        <v>1045</v>
      </c>
      <c r="N13" s="34">
        <v>1</v>
      </c>
      <c r="O13" s="20">
        <f t="shared" si="0"/>
        <v>8663</v>
      </c>
    </row>
    <row r="14" spans="1:15" x14ac:dyDescent="0.3">
      <c r="A14" s="10"/>
      <c r="B14" s="4" t="s">
        <v>14</v>
      </c>
      <c r="C14" s="35">
        <v>118</v>
      </c>
      <c r="D14" s="35">
        <v>29</v>
      </c>
      <c r="E14" s="35">
        <v>37</v>
      </c>
      <c r="F14" s="35">
        <v>456</v>
      </c>
      <c r="G14" s="35">
        <v>485</v>
      </c>
      <c r="H14" s="35">
        <v>525</v>
      </c>
      <c r="I14" s="35">
        <v>578</v>
      </c>
      <c r="J14" s="35">
        <v>660</v>
      </c>
      <c r="K14" s="35">
        <v>747</v>
      </c>
      <c r="L14" s="35">
        <v>775</v>
      </c>
      <c r="M14" s="35">
        <v>613</v>
      </c>
      <c r="N14" s="35"/>
      <c r="O14" s="22">
        <f t="shared" si="0"/>
        <v>5023</v>
      </c>
    </row>
    <row r="15" spans="1:15" x14ac:dyDescent="0.3">
      <c r="A15" s="42" t="s">
        <v>32</v>
      </c>
      <c r="B15" s="43"/>
      <c r="C15" s="36">
        <v>762</v>
      </c>
      <c r="D15" s="36">
        <v>175</v>
      </c>
      <c r="E15" s="36">
        <v>233</v>
      </c>
      <c r="F15" s="36">
        <v>3406</v>
      </c>
      <c r="G15" s="36">
        <v>3705</v>
      </c>
      <c r="H15" s="36">
        <v>4008</v>
      </c>
      <c r="I15" s="36">
        <v>4468</v>
      </c>
      <c r="J15" s="36">
        <v>4856</v>
      </c>
      <c r="K15" s="36">
        <v>5961</v>
      </c>
      <c r="L15" s="36">
        <v>5966</v>
      </c>
      <c r="M15" s="36">
        <v>4945</v>
      </c>
      <c r="N15" s="36">
        <v>5</v>
      </c>
      <c r="O15" s="16">
        <f>SUM(O10:O14)</f>
        <v>38490</v>
      </c>
    </row>
    <row r="16" spans="1:15" x14ac:dyDescent="0.3">
      <c r="A16" s="6" t="s">
        <v>6</v>
      </c>
      <c r="B16" s="9" t="s">
        <v>15</v>
      </c>
      <c r="C16" s="34">
        <v>102</v>
      </c>
      <c r="D16" s="34">
        <v>31</v>
      </c>
      <c r="E16" s="34">
        <v>45</v>
      </c>
      <c r="F16" s="34">
        <v>314</v>
      </c>
      <c r="G16" s="34">
        <v>331</v>
      </c>
      <c r="H16" s="34">
        <v>342</v>
      </c>
      <c r="I16" s="34">
        <v>347</v>
      </c>
      <c r="J16" s="34">
        <v>375</v>
      </c>
      <c r="K16" s="34">
        <v>437</v>
      </c>
      <c r="L16" s="34">
        <v>412</v>
      </c>
      <c r="M16" s="34">
        <v>299</v>
      </c>
      <c r="N16" s="34">
        <v>1</v>
      </c>
      <c r="O16" s="20">
        <f t="shared" ref="O16:O20" si="1">SUM(C16:N16)</f>
        <v>3036</v>
      </c>
    </row>
    <row r="17" spans="1:15" x14ac:dyDescent="0.3">
      <c r="A17" s="2"/>
      <c r="B17" s="11" t="s">
        <v>17</v>
      </c>
      <c r="C17" s="34">
        <v>192</v>
      </c>
      <c r="D17" s="34">
        <v>49</v>
      </c>
      <c r="E17" s="34">
        <v>49</v>
      </c>
      <c r="F17" s="34">
        <v>580</v>
      </c>
      <c r="G17" s="34">
        <v>651</v>
      </c>
      <c r="H17" s="34">
        <v>647</v>
      </c>
      <c r="I17" s="34">
        <v>702</v>
      </c>
      <c r="J17" s="34">
        <v>728</v>
      </c>
      <c r="K17" s="34">
        <v>895</v>
      </c>
      <c r="L17" s="34">
        <v>877</v>
      </c>
      <c r="M17" s="34">
        <v>756</v>
      </c>
      <c r="N17" s="34">
        <v>1</v>
      </c>
      <c r="O17" s="20">
        <f t="shared" si="1"/>
        <v>6127</v>
      </c>
    </row>
    <row r="18" spans="1:15" x14ac:dyDescent="0.3">
      <c r="A18" s="2"/>
      <c r="B18" s="11" t="s">
        <v>16</v>
      </c>
      <c r="C18" s="34">
        <v>285</v>
      </c>
      <c r="D18" s="34">
        <v>53</v>
      </c>
      <c r="E18" s="34">
        <v>95</v>
      </c>
      <c r="F18" s="34">
        <v>641</v>
      </c>
      <c r="G18" s="34">
        <v>627</v>
      </c>
      <c r="H18" s="34">
        <v>687</v>
      </c>
      <c r="I18" s="34">
        <v>707</v>
      </c>
      <c r="J18" s="34">
        <v>752</v>
      </c>
      <c r="K18" s="34">
        <v>890</v>
      </c>
      <c r="L18" s="34">
        <v>849</v>
      </c>
      <c r="M18" s="34">
        <v>668</v>
      </c>
      <c r="N18" s="34">
        <v>3</v>
      </c>
      <c r="O18" s="20">
        <f t="shared" si="1"/>
        <v>6257</v>
      </c>
    </row>
    <row r="19" spans="1:15" x14ac:dyDescent="0.3">
      <c r="A19" s="2"/>
      <c r="B19" s="11" t="s">
        <v>18</v>
      </c>
      <c r="C19" s="34">
        <v>57</v>
      </c>
      <c r="D19" s="34">
        <v>7</v>
      </c>
      <c r="E19" s="34">
        <v>21</v>
      </c>
      <c r="F19" s="34">
        <v>134</v>
      </c>
      <c r="G19" s="34">
        <v>147</v>
      </c>
      <c r="H19" s="34">
        <v>119</v>
      </c>
      <c r="I19" s="34">
        <v>161</v>
      </c>
      <c r="J19" s="34">
        <v>166</v>
      </c>
      <c r="K19" s="34">
        <v>221</v>
      </c>
      <c r="L19" s="34">
        <v>175</v>
      </c>
      <c r="M19" s="34">
        <v>145</v>
      </c>
      <c r="N19" s="34"/>
      <c r="O19" s="20">
        <f t="shared" si="1"/>
        <v>1353</v>
      </c>
    </row>
    <row r="20" spans="1:15" x14ac:dyDescent="0.3">
      <c r="A20" s="2"/>
      <c r="B20" s="11" t="s">
        <v>19</v>
      </c>
      <c r="C20" s="35">
        <v>112</v>
      </c>
      <c r="D20" s="35">
        <v>27</v>
      </c>
      <c r="E20" s="35">
        <v>47</v>
      </c>
      <c r="F20" s="35">
        <v>343</v>
      </c>
      <c r="G20" s="35">
        <v>318</v>
      </c>
      <c r="H20" s="35">
        <v>297</v>
      </c>
      <c r="I20" s="35">
        <v>345</v>
      </c>
      <c r="J20" s="35">
        <v>371</v>
      </c>
      <c r="K20" s="35">
        <v>435</v>
      </c>
      <c r="L20" s="35">
        <v>389</v>
      </c>
      <c r="M20" s="35">
        <v>289</v>
      </c>
      <c r="N20" s="35"/>
      <c r="O20" s="22">
        <f t="shared" si="1"/>
        <v>2973</v>
      </c>
    </row>
    <row r="21" spans="1:15" x14ac:dyDescent="0.3">
      <c r="A21" s="38" t="s">
        <v>7</v>
      </c>
      <c r="B21" s="39"/>
      <c r="C21" s="36">
        <v>748</v>
      </c>
      <c r="D21" s="36">
        <v>167</v>
      </c>
      <c r="E21" s="36">
        <v>257</v>
      </c>
      <c r="F21" s="36">
        <v>2012</v>
      </c>
      <c r="G21" s="36">
        <v>2074</v>
      </c>
      <c r="H21" s="36">
        <v>2092</v>
      </c>
      <c r="I21" s="36">
        <v>2262</v>
      </c>
      <c r="J21" s="36">
        <v>2392</v>
      </c>
      <c r="K21" s="36">
        <v>2878</v>
      </c>
      <c r="L21" s="36">
        <v>2702</v>
      </c>
      <c r="M21" s="36">
        <v>2157</v>
      </c>
      <c r="N21" s="36">
        <v>5</v>
      </c>
      <c r="O21" s="16">
        <f>SUM(O16:O20)</f>
        <v>19746</v>
      </c>
    </row>
    <row r="22" spans="1:15" x14ac:dyDescent="0.3">
      <c r="A22" s="40" t="s">
        <v>49</v>
      </c>
      <c r="B22" s="41"/>
      <c r="C22" s="32">
        <v>6</v>
      </c>
      <c r="D22" s="32">
        <v>1</v>
      </c>
      <c r="E22" s="32"/>
      <c r="F22" s="32">
        <v>46</v>
      </c>
      <c r="G22" s="32">
        <v>68</v>
      </c>
      <c r="H22" s="32">
        <v>84</v>
      </c>
      <c r="I22" s="32">
        <v>129</v>
      </c>
      <c r="J22" s="32">
        <v>104</v>
      </c>
      <c r="K22" s="32">
        <v>151</v>
      </c>
      <c r="L22" s="32">
        <v>170</v>
      </c>
      <c r="M22" s="32">
        <v>134</v>
      </c>
      <c r="N22" s="32"/>
      <c r="O22" s="13">
        <f>SUM(C22:N22)</f>
        <v>893</v>
      </c>
    </row>
    <row r="23" spans="1:15" x14ac:dyDescent="0.3">
      <c r="A23" s="42" t="s">
        <v>50</v>
      </c>
      <c r="B23" s="43"/>
      <c r="C23" s="33">
        <v>6</v>
      </c>
      <c r="D23" s="33">
        <v>1</v>
      </c>
      <c r="E23" s="33"/>
      <c r="F23" s="33">
        <v>46</v>
      </c>
      <c r="G23" s="33">
        <v>68</v>
      </c>
      <c r="H23" s="33">
        <v>84</v>
      </c>
      <c r="I23" s="33">
        <v>129</v>
      </c>
      <c r="J23" s="33">
        <v>104</v>
      </c>
      <c r="K23" s="33">
        <v>151</v>
      </c>
      <c r="L23" s="33">
        <v>170</v>
      </c>
      <c r="M23" s="33">
        <v>134</v>
      </c>
      <c r="N23" s="33"/>
      <c r="O23" s="16">
        <f>O22</f>
        <v>893</v>
      </c>
    </row>
    <row r="24" spans="1:15" x14ac:dyDescent="0.3">
      <c r="A24" s="44" t="s">
        <v>8</v>
      </c>
      <c r="B24" s="45"/>
      <c r="C24" s="25">
        <v>1722</v>
      </c>
      <c r="D24" s="25">
        <v>399</v>
      </c>
      <c r="E24" s="25">
        <v>564</v>
      </c>
      <c r="F24" s="25">
        <v>6457</v>
      </c>
      <c r="G24" s="25">
        <v>6857</v>
      </c>
      <c r="H24" s="25">
        <v>7285</v>
      </c>
      <c r="I24" s="25">
        <v>8140</v>
      </c>
      <c r="J24" s="25">
        <v>8609</v>
      </c>
      <c r="K24" s="25">
        <v>10522</v>
      </c>
      <c r="L24" s="25">
        <v>10452</v>
      </c>
      <c r="M24" s="25">
        <v>8629</v>
      </c>
      <c r="N24" s="25">
        <v>15</v>
      </c>
      <c r="O24" s="25">
        <f>O9+O15+O21+O23</f>
        <v>69651</v>
      </c>
    </row>
    <row r="27" spans="1:15" x14ac:dyDescent="0.3">
      <c r="A27" s="31" t="s">
        <v>22</v>
      </c>
    </row>
    <row r="28" spans="1:15" x14ac:dyDescent="0.3">
      <c r="B28" s="29" t="s">
        <v>23</v>
      </c>
    </row>
    <row r="29" spans="1:15" x14ac:dyDescent="0.3">
      <c r="B29" s="29" t="s">
        <v>24</v>
      </c>
    </row>
    <row r="30" spans="1:15" x14ac:dyDescent="0.3">
      <c r="A30" s="31" t="s">
        <v>25</v>
      </c>
    </row>
    <row r="31" spans="1:15" x14ac:dyDescent="0.3">
      <c r="B31" t="s">
        <v>26</v>
      </c>
    </row>
    <row r="32" spans="1:15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O5"/>
    <mergeCell ref="A6:B6"/>
    <mergeCell ref="C6:O6"/>
    <mergeCell ref="A9:B9"/>
    <mergeCell ref="A15:B1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C4D39-1FFE-41FB-A913-C53BD0B1E2A3}">
  <dimension ref="A1:O38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5" x14ac:dyDescent="0.3">
      <c r="A1" s="46" t="s">
        <v>20</v>
      </c>
      <c r="B1" s="46"/>
      <c r="C1" s="46"/>
      <c r="D1" s="46"/>
      <c r="E1" s="46"/>
      <c r="F1" s="46"/>
      <c r="G1" s="46"/>
    </row>
    <row r="2" spans="1:15" x14ac:dyDescent="0.3">
      <c r="A2" s="28"/>
      <c r="B2" s="28"/>
      <c r="C2" s="28"/>
      <c r="D2" s="28"/>
      <c r="E2" s="28"/>
      <c r="F2" s="28"/>
      <c r="G2" s="28"/>
    </row>
    <row r="3" spans="1:15" x14ac:dyDescent="0.3">
      <c r="A3" s="30" t="str">
        <f>"Werkgevers die de 'Plus1-vermindering' gevraagd hebben in het kwartaal "&amp;A5&amp;" per jaar van aansluiting bij RSZ."</f>
        <v>Werkgevers die de 'Plus1-vermindering' gevraagd hebben in het kwartaal 2023/4 per jaar van aansluiting bij RSZ.</v>
      </c>
    </row>
    <row r="5" spans="1:15" x14ac:dyDescent="0.3">
      <c r="A5" s="47" t="s">
        <v>70</v>
      </c>
      <c r="B5" s="48"/>
      <c r="C5" s="48"/>
      <c r="D5" s="48"/>
      <c r="E5" s="48"/>
      <c r="F5" s="48"/>
      <c r="G5" s="48"/>
      <c r="H5" s="49"/>
      <c r="I5" s="49"/>
      <c r="J5" s="49"/>
      <c r="K5" s="49"/>
      <c r="L5" s="49"/>
      <c r="M5" s="49"/>
      <c r="N5" s="49"/>
      <c r="O5" s="45"/>
    </row>
    <row r="6" spans="1:15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5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12">
        <v>2022</v>
      </c>
      <c r="M7" s="12">
        <v>2023</v>
      </c>
      <c r="N7" s="12">
        <v>2024</v>
      </c>
      <c r="O7" s="12" t="s">
        <v>2</v>
      </c>
    </row>
    <row r="8" spans="1:15" x14ac:dyDescent="0.3">
      <c r="A8" s="8" t="s">
        <v>3</v>
      </c>
      <c r="B8" s="7" t="s">
        <v>9</v>
      </c>
      <c r="C8" s="32">
        <v>209</v>
      </c>
      <c r="D8" s="32">
        <v>51</v>
      </c>
      <c r="E8" s="32">
        <v>71</v>
      </c>
      <c r="F8" s="32">
        <v>978</v>
      </c>
      <c r="G8" s="32">
        <v>1006</v>
      </c>
      <c r="H8" s="32">
        <v>1084</v>
      </c>
      <c r="I8" s="32">
        <v>1264</v>
      </c>
      <c r="J8" s="32">
        <v>1214</v>
      </c>
      <c r="K8" s="32">
        <v>1499</v>
      </c>
      <c r="L8" s="32">
        <v>1553</v>
      </c>
      <c r="M8" s="32">
        <v>1829</v>
      </c>
      <c r="N8" s="32">
        <v>6</v>
      </c>
      <c r="O8" s="13">
        <f>SUM(C8:N8)</f>
        <v>10764</v>
      </c>
    </row>
    <row r="9" spans="1:15" x14ac:dyDescent="0.3">
      <c r="A9" s="42" t="s">
        <v>5</v>
      </c>
      <c r="B9" s="53"/>
      <c r="C9" s="33">
        <v>209</v>
      </c>
      <c r="D9" s="33">
        <v>51</v>
      </c>
      <c r="E9" s="33">
        <v>71</v>
      </c>
      <c r="F9" s="33">
        <v>978</v>
      </c>
      <c r="G9" s="33">
        <v>1006</v>
      </c>
      <c r="H9" s="33">
        <v>1084</v>
      </c>
      <c r="I9" s="33">
        <v>1264</v>
      </c>
      <c r="J9" s="33">
        <v>1214</v>
      </c>
      <c r="K9" s="33">
        <v>1499</v>
      </c>
      <c r="L9" s="33">
        <v>1553</v>
      </c>
      <c r="M9" s="33">
        <v>1829</v>
      </c>
      <c r="N9" s="33">
        <v>6</v>
      </c>
      <c r="O9" s="16">
        <f>O8</f>
        <v>10764</v>
      </c>
    </row>
    <row r="10" spans="1:15" x14ac:dyDescent="0.3">
      <c r="A10" s="6" t="s">
        <v>31</v>
      </c>
      <c r="B10" s="5" t="s">
        <v>10</v>
      </c>
      <c r="C10" s="34">
        <v>174</v>
      </c>
      <c r="D10" s="34">
        <v>47</v>
      </c>
      <c r="E10" s="34">
        <v>67</v>
      </c>
      <c r="F10" s="34">
        <v>1020</v>
      </c>
      <c r="G10" s="34">
        <v>1145</v>
      </c>
      <c r="H10" s="34">
        <v>1206</v>
      </c>
      <c r="I10" s="34">
        <v>1334</v>
      </c>
      <c r="J10" s="34">
        <v>1445</v>
      </c>
      <c r="K10" s="34">
        <v>1715</v>
      </c>
      <c r="L10" s="34">
        <v>1799</v>
      </c>
      <c r="M10" s="34">
        <v>1918</v>
      </c>
      <c r="N10" s="34">
        <v>6</v>
      </c>
      <c r="O10" s="18">
        <f>SUM(C10:N10)</f>
        <v>11876</v>
      </c>
    </row>
    <row r="11" spans="1:15" x14ac:dyDescent="0.3">
      <c r="A11" s="2"/>
      <c r="B11" s="1" t="s">
        <v>11</v>
      </c>
      <c r="C11" s="34">
        <v>101</v>
      </c>
      <c r="D11" s="34">
        <v>20</v>
      </c>
      <c r="E11" s="34">
        <v>24</v>
      </c>
      <c r="F11" s="34">
        <v>497</v>
      </c>
      <c r="G11" s="34">
        <v>512</v>
      </c>
      <c r="H11" s="34">
        <v>592</v>
      </c>
      <c r="I11" s="34">
        <v>626</v>
      </c>
      <c r="J11" s="34">
        <v>713</v>
      </c>
      <c r="K11" s="34">
        <v>935</v>
      </c>
      <c r="L11" s="34">
        <v>960</v>
      </c>
      <c r="M11" s="34">
        <v>1163</v>
      </c>
      <c r="N11" s="34">
        <v>7</v>
      </c>
      <c r="O11" s="20">
        <f t="shared" ref="O11:O14" si="0">SUM(C11:N11)</f>
        <v>6150</v>
      </c>
    </row>
    <row r="12" spans="1:15" x14ac:dyDescent="0.3">
      <c r="A12" s="2"/>
      <c r="B12" s="1" t="s">
        <v>13</v>
      </c>
      <c r="C12" s="34">
        <v>228</v>
      </c>
      <c r="D12" s="34">
        <v>37</v>
      </c>
      <c r="E12" s="34">
        <v>42</v>
      </c>
      <c r="F12" s="34">
        <v>629</v>
      </c>
      <c r="G12" s="34">
        <v>729</v>
      </c>
      <c r="H12" s="34">
        <v>743</v>
      </c>
      <c r="I12" s="34">
        <v>837</v>
      </c>
      <c r="J12" s="34">
        <v>815</v>
      </c>
      <c r="K12" s="34">
        <v>1065</v>
      </c>
      <c r="L12" s="34">
        <v>965</v>
      </c>
      <c r="M12" s="34">
        <v>1075</v>
      </c>
      <c r="N12" s="34">
        <v>5</v>
      </c>
      <c r="O12" s="20">
        <f t="shared" si="0"/>
        <v>7170</v>
      </c>
    </row>
    <row r="13" spans="1:15" x14ac:dyDescent="0.3">
      <c r="A13" s="2"/>
      <c r="B13" s="1" t="s">
        <v>12</v>
      </c>
      <c r="C13" s="34">
        <v>179</v>
      </c>
      <c r="D13" s="34">
        <v>38</v>
      </c>
      <c r="E13" s="34">
        <v>55</v>
      </c>
      <c r="F13" s="34">
        <v>763</v>
      </c>
      <c r="G13" s="34">
        <v>774</v>
      </c>
      <c r="H13" s="34">
        <v>904</v>
      </c>
      <c r="I13" s="34">
        <v>1011</v>
      </c>
      <c r="J13" s="34">
        <v>1125</v>
      </c>
      <c r="K13" s="34">
        <v>1319</v>
      </c>
      <c r="L13" s="34">
        <v>1253</v>
      </c>
      <c r="M13" s="34">
        <v>1379</v>
      </c>
      <c r="N13" s="34">
        <v>8</v>
      </c>
      <c r="O13" s="20">
        <f t="shared" si="0"/>
        <v>8808</v>
      </c>
    </row>
    <row r="14" spans="1:15" x14ac:dyDescent="0.3">
      <c r="A14" s="10"/>
      <c r="B14" s="4" t="s">
        <v>14</v>
      </c>
      <c r="C14" s="35">
        <v>118</v>
      </c>
      <c r="D14" s="35">
        <v>30</v>
      </c>
      <c r="E14" s="35">
        <v>38</v>
      </c>
      <c r="F14" s="35">
        <v>437</v>
      </c>
      <c r="G14" s="35">
        <v>468</v>
      </c>
      <c r="H14" s="35">
        <v>516</v>
      </c>
      <c r="I14" s="35">
        <v>571</v>
      </c>
      <c r="J14" s="35">
        <v>633</v>
      </c>
      <c r="K14" s="35">
        <v>731</v>
      </c>
      <c r="L14" s="35">
        <v>751</v>
      </c>
      <c r="M14" s="35">
        <v>805</v>
      </c>
      <c r="N14" s="35">
        <v>4</v>
      </c>
      <c r="O14" s="22">
        <f t="shared" si="0"/>
        <v>5102</v>
      </c>
    </row>
    <row r="15" spans="1:15" x14ac:dyDescent="0.3">
      <c r="A15" s="42" t="s">
        <v>32</v>
      </c>
      <c r="B15" s="43"/>
      <c r="C15" s="36">
        <v>800</v>
      </c>
      <c r="D15" s="36">
        <v>172</v>
      </c>
      <c r="E15" s="36">
        <v>226</v>
      </c>
      <c r="F15" s="36">
        <v>3346</v>
      </c>
      <c r="G15" s="36">
        <v>3628</v>
      </c>
      <c r="H15" s="36">
        <v>3961</v>
      </c>
      <c r="I15" s="36">
        <v>4379</v>
      </c>
      <c r="J15" s="36">
        <v>4731</v>
      </c>
      <c r="K15" s="36">
        <v>5765</v>
      </c>
      <c r="L15" s="36">
        <v>5728</v>
      </c>
      <c r="M15" s="36">
        <v>6340</v>
      </c>
      <c r="N15" s="36">
        <v>30</v>
      </c>
      <c r="O15" s="16">
        <f>SUM(O10:O14)</f>
        <v>39106</v>
      </c>
    </row>
    <row r="16" spans="1:15" x14ac:dyDescent="0.3">
      <c r="A16" s="6" t="s">
        <v>6</v>
      </c>
      <c r="B16" s="9" t="s">
        <v>15</v>
      </c>
      <c r="C16" s="34">
        <v>97</v>
      </c>
      <c r="D16" s="34">
        <v>32</v>
      </c>
      <c r="E16" s="34">
        <v>44</v>
      </c>
      <c r="F16" s="34">
        <v>305</v>
      </c>
      <c r="G16" s="34">
        <v>320</v>
      </c>
      <c r="H16" s="34">
        <v>328</v>
      </c>
      <c r="I16" s="34">
        <v>339</v>
      </c>
      <c r="J16" s="34">
        <v>366</v>
      </c>
      <c r="K16" s="34">
        <v>419</v>
      </c>
      <c r="L16" s="34">
        <v>395</v>
      </c>
      <c r="M16" s="34">
        <v>386</v>
      </c>
      <c r="N16" s="34">
        <v>1</v>
      </c>
      <c r="O16" s="20">
        <f t="shared" ref="O16:O20" si="1">SUM(C16:N16)</f>
        <v>3032</v>
      </c>
    </row>
    <row r="17" spans="1:15" x14ac:dyDescent="0.3">
      <c r="A17" s="2"/>
      <c r="B17" s="11" t="s">
        <v>17</v>
      </c>
      <c r="C17" s="34">
        <v>196</v>
      </c>
      <c r="D17" s="34">
        <v>49</v>
      </c>
      <c r="E17" s="34">
        <v>52</v>
      </c>
      <c r="F17" s="34">
        <v>572</v>
      </c>
      <c r="G17" s="34">
        <v>639</v>
      </c>
      <c r="H17" s="34">
        <v>644</v>
      </c>
      <c r="I17" s="34">
        <v>680</v>
      </c>
      <c r="J17" s="34">
        <v>691</v>
      </c>
      <c r="K17" s="34">
        <v>874</v>
      </c>
      <c r="L17" s="34">
        <v>859</v>
      </c>
      <c r="M17" s="34">
        <v>956</v>
      </c>
      <c r="N17" s="34"/>
      <c r="O17" s="20">
        <f t="shared" si="1"/>
        <v>6212</v>
      </c>
    </row>
    <row r="18" spans="1:15" x14ac:dyDescent="0.3">
      <c r="A18" s="2"/>
      <c r="B18" s="11" t="s">
        <v>16</v>
      </c>
      <c r="C18" s="34">
        <v>280</v>
      </c>
      <c r="D18" s="34">
        <v>49</v>
      </c>
      <c r="E18" s="34">
        <v>96</v>
      </c>
      <c r="F18" s="34">
        <v>639</v>
      </c>
      <c r="G18" s="34">
        <v>616</v>
      </c>
      <c r="H18" s="34">
        <v>667</v>
      </c>
      <c r="I18" s="34">
        <v>686</v>
      </c>
      <c r="J18" s="34">
        <v>731</v>
      </c>
      <c r="K18" s="34">
        <v>863</v>
      </c>
      <c r="L18" s="34">
        <v>859</v>
      </c>
      <c r="M18" s="34">
        <v>909</v>
      </c>
      <c r="N18" s="34">
        <v>2</v>
      </c>
      <c r="O18" s="20">
        <f t="shared" si="1"/>
        <v>6397</v>
      </c>
    </row>
    <row r="19" spans="1:15" x14ac:dyDescent="0.3">
      <c r="A19" s="2"/>
      <c r="B19" s="11" t="s">
        <v>18</v>
      </c>
      <c r="C19" s="34">
        <v>57</v>
      </c>
      <c r="D19" s="34">
        <v>7</v>
      </c>
      <c r="E19" s="34">
        <v>21</v>
      </c>
      <c r="F19" s="34">
        <v>136</v>
      </c>
      <c r="G19" s="34">
        <v>148</v>
      </c>
      <c r="H19" s="34">
        <v>116</v>
      </c>
      <c r="I19" s="34">
        <v>157</v>
      </c>
      <c r="J19" s="34">
        <v>162</v>
      </c>
      <c r="K19" s="34">
        <v>214</v>
      </c>
      <c r="L19" s="34">
        <v>168</v>
      </c>
      <c r="M19" s="34">
        <v>194</v>
      </c>
      <c r="N19" s="34"/>
      <c r="O19" s="20">
        <f t="shared" si="1"/>
        <v>1380</v>
      </c>
    </row>
    <row r="20" spans="1:15" x14ac:dyDescent="0.3">
      <c r="A20" s="2"/>
      <c r="B20" s="11" t="s">
        <v>19</v>
      </c>
      <c r="C20" s="35">
        <v>111</v>
      </c>
      <c r="D20" s="35">
        <v>28</v>
      </c>
      <c r="E20" s="35">
        <v>47</v>
      </c>
      <c r="F20" s="35">
        <v>334</v>
      </c>
      <c r="G20" s="35">
        <v>313</v>
      </c>
      <c r="H20" s="35">
        <v>290</v>
      </c>
      <c r="I20" s="35">
        <v>341</v>
      </c>
      <c r="J20" s="35">
        <v>351</v>
      </c>
      <c r="K20" s="35">
        <v>436</v>
      </c>
      <c r="L20" s="35">
        <v>377</v>
      </c>
      <c r="M20" s="35">
        <v>386</v>
      </c>
      <c r="N20" s="35">
        <v>2</v>
      </c>
      <c r="O20" s="22">
        <f t="shared" si="1"/>
        <v>3016</v>
      </c>
    </row>
    <row r="21" spans="1:15" x14ac:dyDescent="0.3">
      <c r="A21" s="38" t="s">
        <v>7</v>
      </c>
      <c r="B21" s="39"/>
      <c r="C21" s="36">
        <v>741</v>
      </c>
      <c r="D21" s="36">
        <v>165</v>
      </c>
      <c r="E21" s="36">
        <v>260</v>
      </c>
      <c r="F21" s="36">
        <v>1986</v>
      </c>
      <c r="G21" s="36">
        <v>2036</v>
      </c>
      <c r="H21" s="36">
        <v>2045</v>
      </c>
      <c r="I21" s="36">
        <v>2203</v>
      </c>
      <c r="J21" s="36">
        <v>2301</v>
      </c>
      <c r="K21" s="36">
        <v>2806</v>
      </c>
      <c r="L21" s="36">
        <v>2658</v>
      </c>
      <c r="M21" s="36">
        <v>2831</v>
      </c>
      <c r="N21" s="36">
        <v>5</v>
      </c>
      <c r="O21" s="16">
        <f>SUM(O16:O20)</f>
        <v>20037</v>
      </c>
    </row>
    <row r="22" spans="1:15" x14ac:dyDescent="0.3">
      <c r="A22" s="40" t="s">
        <v>49</v>
      </c>
      <c r="B22" s="41"/>
      <c r="C22" s="32">
        <v>6</v>
      </c>
      <c r="D22" s="32">
        <v>1</v>
      </c>
      <c r="E22" s="32"/>
      <c r="F22" s="32">
        <v>43</v>
      </c>
      <c r="G22" s="32">
        <v>67</v>
      </c>
      <c r="H22" s="32">
        <v>81</v>
      </c>
      <c r="I22" s="32">
        <v>122</v>
      </c>
      <c r="J22" s="32">
        <v>100</v>
      </c>
      <c r="K22" s="32">
        <v>143</v>
      </c>
      <c r="L22" s="32">
        <v>164</v>
      </c>
      <c r="M22" s="32">
        <v>174</v>
      </c>
      <c r="N22" s="32"/>
      <c r="O22" s="13">
        <f>SUM(C22:N22)</f>
        <v>901</v>
      </c>
    </row>
    <row r="23" spans="1:15" x14ac:dyDescent="0.3">
      <c r="A23" s="42" t="s">
        <v>50</v>
      </c>
      <c r="B23" s="43"/>
      <c r="C23" s="33">
        <v>6</v>
      </c>
      <c r="D23" s="33">
        <v>1</v>
      </c>
      <c r="E23" s="33"/>
      <c r="F23" s="33">
        <v>43</v>
      </c>
      <c r="G23" s="33">
        <v>67</v>
      </c>
      <c r="H23" s="33">
        <v>81</v>
      </c>
      <c r="I23" s="33">
        <v>122</v>
      </c>
      <c r="J23" s="33">
        <v>100</v>
      </c>
      <c r="K23" s="33">
        <v>143</v>
      </c>
      <c r="L23" s="33">
        <v>164</v>
      </c>
      <c r="M23" s="33">
        <v>174</v>
      </c>
      <c r="N23" s="33"/>
      <c r="O23" s="16">
        <f>O22</f>
        <v>901</v>
      </c>
    </row>
    <row r="24" spans="1:15" x14ac:dyDescent="0.3">
      <c r="A24" s="44" t="s">
        <v>8</v>
      </c>
      <c r="B24" s="45"/>
      <c r="C24" s="25">
        <v>1756</v>
      </c>
      <c r="D24" s="25">
        <v>389</v>
      </c>
      <c r="E24" s="25">
        <v>557</v>
      </c>
      <c r="F24" s="25">
        <v>6353</v>
      </c>
      <c r="G24" s="25">
        <v>6737</v>
      </c>
      <c r="H24" s="25">
        <v>7171</v>
      </c>
      <c r="I24" s="25">
        <v>7968</v>
      </c>
      <c r="J24" s="25">
        <v>8346</v>
      </c>
      <c r="K24" s="25">
        <v>10213</v>
      </c>
      <c r="L24" s="25">
        <v>10103</v>
      </c>
      <c r="M24" s="25">
        <v>11174</v>
      </c>
      <c r="N24" s="25">
        <v>41</v>
      </c>
      <c r="O24" s="25">
        <f>O9+O15+O21+O23</f>
        <v>70808</v>
      </c>
    </row>
    <row r="27" spans="1:15" x14ac:dyDescent="0.3">
      <c r="A27" s="31" t="s">
        <v>22</v>
      </c>
    </row>
    <row r="28" spans="1:15" x14ac:dyDescent="0.3">
      <c r="B28" s="29" t="s">
        <v>23</v>
      </c>
    </row>
    <row r="29" spans="1:15" x14ac:dyDescent="0.3">
      <c r="B29" s="29" t="s">
        <v>24</v>
      </c>
    </row>
    <row r="30" spans="1:15" x14ac:dyDescent="0.3">
      <c r="A30" s="31" t="s">
        <v>25</v>
      </c>
    </row>
    <row r="31" spans="1:15" x14ac:dyDescent="0.3">
      <c r="B31" t="s">
        <v>26</v>
      </c>
    </row>
    <row r="32" spans="1:15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O5"/>
    <mergeCell ref="A6:B6"/>
    <mergeCell ref="C6:O6"/>
    <mergeCell ref="A9:B9"/>
    <mergeCell ref="A15:B1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4864F-3A03-4815-AB43-509414281563}">
  <dimension ref="A1:O38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5" x14ac:dyDescent="0.3">
      <c r="A1" s="46" t="s">
        <v>20</v>
      </c>
      <c r="B1" s="46"/>
      <c r="C1" s="46"/>
      <c r="D1" s="46"/>
      <c r="E1" s="46"/>
      <c r="F1" s="46"/>
      <c r="G1" s="46"/>
    </row>
    <row r="2" spans="1:15" x14ac:dyDescent="0.3">
      <c r="A2" s="28"/>
      <c r="B2" s="28"/>
      <c r="C2" s="28"/>
      <c r="D2" s="28"/>
      <c r="E2" s="28"/>
      <c r="F2" s="28"/>
      <c r="G2" s="28"/>
    </row>
    <row r="3" spans="1:15" x14ac:dyDescent="0.3">
      <c r="A3" s="30" t="str">
        <f>"Werkgevers die de 'Plus1-vermindering' gevraagd hebben in het kwartaal "&amp;A5&amp;" per jaar van aansluiting bij RSZ."</f>
        <v>Werkgevers die de 'Plus1-vermindering' gevraagd hebben in het kwartaal 2024/1 per jaar van aansluiting bij RSZ.</v>
      </c>
    </row>
    <row r="5" spans="1:15" x14ac:dyDescent="0.3">
      <c r="A5" s="47" t="s">
        <v>71</v>
      </c>
      <c r="B5" s="48"/>
      <c r="C5" s="48"/>
      <c r="D5" s="48"/>
      <c r="E5" s="48"/>
      <c r="F5" s="48"/>
      <c r="G5" s="48"/>
      <c r="H5" s="49"/>
      <c r="I5" s="49"/>
      <c r="J5" s="49"/>
      <c r="K5" s="49"/>
      <c r="L5" s="49"/>
      <c r="M5" s="49"/>
      <c r="N5" s="49"/>
      <c r="O5" s="45"/>
    </row>
    <row r="6" spans="1:15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5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12">
        <v>2022</v>
      </c>
      <c r="M7" s="12">
        <v>2023</v>
      </c>
      <c r="N7" s="12">
        <v>2024</v>
      </c>
      <c r="O7" s="12" t="s">
        <v>2</v>
      </c>
    </row>
    <row r="8" spans="1:15" x14ac:dyDescent="0.3">
      <c r="A8" s="8" t="s">
        <v>3</v>
      </c>
      <c r="B8" s="7" t="s">
        <v>9</v>
      </c>
      <c r="C8" s="32">
        <v>217</v>
      </c>
      <c r="D8" s="32">
        <v>49</v>
      </c>
      <c r="E8" s="32">
        <v>65</v>
      </c>
      <c r="F8" s="32">
        <v>928</v>
      </c>
      <c r="G8" s="32">
        <v>944</v>
      </c>
      <c r="H8" s="32">
        <v>1006</v>
      </c>
      <c r="I8" s="32">
        <v>1193</v>
      </c>
      <c r="J8" s="32">
        <v>1107</v>
      </c>
      <c r="K8" s="32">
        <v>1364</v>
      </c>
      <c r="L8" s="32">
        <v>1452</v>
      </c>
      <c r="M8" s="32">
        <v>1690</v>
      </c>
      <c r="N8" s="32">
        <v>470</v>
      </c>
      <c r="O8" s="13">
        <f>SUM(C8:N8)</f>
        <v>10485</v>
      </c>
    </row>
    <row r="9" spans="1:15" x14ac:dyDescent="0.3">
      <c r="A9" s="42" t="s">
        <v>5</v>
      </c>
      <c r="B9" s="53"/>
      <c r="C9" s="33">
        <v>217</v>
      </c>
      <c r="D9" s="33">
        <v>49</v>
      </c>
      <c r="E9" s="33">
        <v>65</v>
      </c>
      <c r="F9" s="33">
        <v>928</v>
      </c>
      <c r="G9" s="33">
        <v>944</v>
      </c>
      <c r="H9" s="33">
        <v>1006</v>
      </c>
      <c r="I9" s="33">
        <v>1193</v>
      </c>
      <c r="J9" s="33">
        <v>1107</v>
      </c>
      <c r="K9" s="33">
        <v>1364</v>
      </c>
      <c r="L9" s="33">
        <v>1452</v>
      </c>
      <c r="M9" s="33">
        <v>1690</v>
      </c>
      <c r="N9" s="33">
        <v>470</v>
      </c>
      <c r="O9" s="16">
        <f>O8</f>
        <v>10485</v>
      </c>
    </row>
    <row r="10" spans="1:15" x14ac:dyDescent="0.3">
      <c r="A10" s="6" t="s">
        <v>31</v>
      </c>
      <c r="B10" s="5" t="s">
        <v>10</v>
      </c>
      <c r="C10" s="34">
        <v>169</v>
      </c>
      <c r="D10" s="34">
        <v>49</v>
      </c>
      <c r="E10" s="34">
        <v>63</v>
      </c>
      <c r="F10" s="34">
        <v>984</v>
      </c>
      <c r="G10" s="34">
        <v>1108</v>
      </c>
      <c r="H10" s="34">
        <v>1164</v>
      </c>
      <c r="I10" s="34">
        <v>1283</v>
      </c>
      <c r="J10" s="34">
        <v>1394</v>
      </c>
      <c r="K10" s="34">
        <v>1623</v>
      </c>
      <c r="L10" s="34">
        <v>1679</v>
      </c>
      <c r="M10" s="34">
        <v>1815</v>
      </c>
      <c r="N10" s="34">
        <v>536</v>
      </c>
      <c r="O10" s="18">
        <f>SUM(C10:N10)</f>
        <v>11867</v>
      </c>
    </row>
    <row r="11" spans="1:15" x14ac:dyDescent="0.3">
      <c r="A11" s="2"/>
      <c r="B11" s="1" t="s">
        <v>11</v>
      </c>
      <c r="C11" s="34">
        <v>93</v>
      </c>
      <c r="D11" s="34">
        <v>16</v>
      </c>
      <c r="E11" s="34">
        <v>19</v>
      </c>
      <c r="F11" s="34">
        <v>485</v>
      </c>
      <c r="G11" s="34">
        <v>508</v>
      </c>
      <c r="H11" s="34">
        <v>572</v>
      </c>
      <c r="I11" s="34">
        <v>615</v>
      </c>
      <c r="J11" s="34">
        <v>704</v>
      </c>
      <c r="K11" s="34">
        <v>904</v>
      </c>
      <c r="L11" s="34">
        <v>920</v>
      </c>
      <c r="M11" s="34">
        <v>1144</v>
      </c>
      <c r="N11" s="34">
        <v>331</v>
      </c>
      <c r="O11" s="20">
        <f t="shared" ref="O11:O14" si="0">SUM(C11:N11)</f>
        <v>6311</v>
      </c>
    </row>
    <row r="12" spans="1:15" x14ac:dyDescent="0.3">
      <c r="A12" s="2"/>
      <c r="B12" s="1" t="s">
        <v>13</v>
      </c>
      <c r="C12" s="34">
        <v>207</v>
      </c>
      <c r="D12" s="34">
        <v>39</v>
      </c>
      <c r="E12" s="34">
        <v>42</v>
      </c>
      <c r="F12" s="34">
        <v>609</v>
      </c>
      <c r="G12" s="34">
        <v>694</v>
      </c>
      <c r="H12" s="34">
        <v>712</v>
      </c>
      <c r="I12" s="34">
        <v>800</v>
      </c>
      <c r="J12" s="34">
        <v>778</v>
      </c>
      <c r="K12" s="34">
        <v>995</v>
      </c>
      <c r="L12" s="34">
        <v>920</v>
      </c>
      <c r="M12" s="34">
        <v>1032</v>
      </c>
      <c r="N12" s="34">
        <v>290</v>
      </c>
      <c r="O12" s="20">
        <f t="shared" si="0"/>
        <v>7118</v>
      </c>
    </row>
    <row r="13" spans="1:15" x14ac:dyDescent="0.3">
      <c r="A13" s="2"/>
      <c r="B13" s="1" t="s">
        <v>12</v>
      </c>
      <c r="C13" s="34">
        <v>166</v>
      </c>
      <c r="D13" s="34">
        <v>38</v>
      </c>
      <c r="E13" s="34">
        <v>55</v>
      </c>
      <c r="F13" s="34">
        <v>729</v>
      </c>
      <c r="G13" s="34">
        <v>736</v>
      </c>
      <c r="H13" s="34">
        <v>876</v>
      </c>
      <c r="I13" s="34">
        <v>966</v>
      </c>
      <c r="J13" s="34">
        <v>1084</v>
      </c>
      <c r="K13" s="34">
        <v>1270</v>
      </c>
      <c r="L13" s="34">
        <v>1199</v>
      </c>
      <c r="M13" s="34">
        <v>1282</v>
      </c>
      <c r="N13" s="34">
        <v>416</v>
      </c>
      <c r="O13" s="20">
        <f t="shared" si="0"/>
        <v>8817</v>
      </c>
    </row>
    <row r="14" spans="1:15" x14ac:dyDescent="0.3">
      <c r="A14" s="10"/>
      <c r="B14" s="4" t="s">
        <v>14</v>
      </c>
      <c r="C14" s="35">
        <v>103</v>
      </c>
      <c r="D14" s="35">
        <v>29</v>
      </c>
      <c r="E14" s="35">
        <v>39</v>
      </c>
      <c r="F14" s="35">
        <v>426</v>
      </c>
      <c r="G14" s="35">
        <v>442</v>
      </c>
      <c r="H14" s="35">
        <v>497</v>
      </c>
      <c r="I14" s="35">
        <v>561</v>
      </c>
      <c r="J14" s="35">
        <v>612</v>
      </c>
      <c r="K14" s="35">
        <v>688</v>
      </c>
      <c r="L14" s="35">
        <v>700</v>
      </c>
      <c r="M14" s="35">
        <v>776</v>
      </c>
      <c r="N14" s="35">
        <v>211</v>
      </c>
      <c r="O14" s="22">
        <f t="shared" si="0"/>
        <v>5084</v>
      </c>
    </row>
    <row r="15" spans="1:15" x14ac:dyDescent="0.3">
      <c r="A15" s="42" t="s">
        <v>32</v>
      </c>
      <c r="B15" s="43"/>
      <c r="C15" s="36">
        <v>738</v>
      </c>
      <c r="D15" s="36">
        <v>171</v>
      </c>
      <c r="E15" s="36">
        <v>218</v>
      </c>
      <c r="F15" s="36">
        <v>3233</v>
      </c>
      <c r="G15" s="36">
        <v>3488</v>
      </c>
      <c r="H15" s="36">
        <v>3821</v>
      </c>
      <c r="I15" s="36">
        <v>4225</v>
      </c>
      <c r="J15" s="36">
        <v>4572</v>
      </c>
      <c r="K15" s="36">
        <v>5480</v>
      </c>
      <c r="L15" s="36">
        <v>5418</v>
      </c>
      <c r="M15" s="36">
        <v>6049</v>
      </c>
      <c r="N15" s="36">
        <v>1784</v>
      </c>
      <c r="O15" s="16">
        <f>SUM(O10:O14)</f>
        <v>39197</v>
      </c>
    </row>
    <row r="16" spans="1:15" x14ac:dyDescent="0.3">
      <c r="A16" s="6" t="s">
        <v>6</v>
      </c>
      <c r="B16" s="9" t="s">
        <v>15</v>
      </c>
      <c r="C16" s="34">
        <v>91</v>
      </c>
      <c r="D16" s="34">
        <v>30</v>
      </c>
      <c r="E16" s="34">
        <v>42</v>
      </c>
      <c r="F16" s="34">
        <v>301</v>
      </c>
      <c r="G16" s="34">
        <v>300</v>
      </c>
      <c r="H16" s="34">
        <v>320</v>
      </c>
      <c r="I16" s="34">
        <v>326</v>
      </c>
      <c r="J16" s="34">
        <v>350</v>
      </c>
      <c r="K16" s="34">
        <v>390</v>
      </c>
      <c r="L16" s="34">
        <v>385</v>
      </c>
      <c r="M16" s="34">
        <v>377</v>
      </c>
      <c r="N16" s="34">
        <v>111</v>
      </c>
      <c r="O16" s="20">
        <f t="shared" ref="O16:O20" si="1">SUM(C16:N16)</f>
        <v>3023</v>
      </c>
    </row>
    <row r="17" spans="1:15" x14ac:dyDescent="0.3">
      <c r="A17" s="2"/>
      <c r="B17" s="11" t="s">
        <v>17</v>
      </c>
      <c r="C17" s="34">
        <v>198</v>
      </c>
      <c r="D17" s="34">
        <v>48</v>
      </c>
      <c r="E17" s="34">
        <v>49</v>
      </c>
      <c r="F17" s="34">
        <v>550</v>
      </c>
      <c r="G17" s="34">
        <v>607</v>
      </c>
      <c r="H17" s="34">
        <v>613</v>
      </c>
      <c r="I17" s="34">
        <v>639</v>
      </c>
      <c r="J17" s="34">
        <v>653</v>
      </c>
      <c r="K17" s="34">
        <v>834</v>
      </c>
      <c r="L17" s="34">
        <v>832</v>
      </c>
      <c r="M17" s="34">
        <v>945</v>
      </c>
      <c r="N17" s="34">
        <v>251</v>
      </c>
      <c r="O17" s="20">
        <f t="shared" si="1"/>
        <v>6219</v>
      </c>
    </row>
    <row r="18" spans="1:15" x14ac:dyDescent="0.3">
      <c r="A18" s="2"/>
      <c r="B18" s="11" t="s">
        <v>16</v>
      </c>
      <c r="C18" s="34">
        <v>283</v>
      </c>
      <c r="D18" s="34">
        <v>49</v>
      </c>
      <c r="E18" s="34">
        <v>93</v>
      </c>
      <c r="F18" s="34">
        <v>617</v>
      </c>
      <c r="G18" s="34">
        <v>586</v>
      </c>
      <c r="H18" s="34">
        <v>626</v>
      </c>
      <c r="I18" s="34">
        <v>657</v>
      </c>
      <c r="J18" s="34">
        <v>695</v>
      </c>
      <c r="K18" s="34">
        <v>815</v>
      </c>
      <c r="L18" s="34">
        <v>832</v>
      </c>
      <c r="M18" s="34">
        <v>873</v>
      </c>
      <c r="N18" s="34">
        <v>271</v>
      </c>
      <c r="O18" s="20">
        <f t="shared" si="1"/>
        <v>6397</v>
      </c>
    </row>
    <row r="19" spans="1:15" x14ac:dyDescent="0.3">
      <c r="A19" s="2"/>
      <c r="B19" s="11" t="s">
        <v>18</v>
      </c>
      <c r="C19" s="34">
        <v>58</v>
      </c>
      <c r="D19" s="34">
        <v>7</v>
      </c>
      <c r="E19" s="34">
        <v>21</v>
      </c>
      <c r="F19" s="34">
        <v>131</v>
      </c>
      <c r="G19" s="34">
        <v>142</v>
      </c>
      <c r="H19" s="34">
        <v>117</v>
      </c>
      <c r="I19" s="34">
        <v>146</v>
      </c>
      <c r="J19" s="34">
        <v>151</v>
      </c>
      <c r="K19" s="34">
        <v>206</v>
      </c>
      <c r="L19" s="34">
        <v>160</v>
      </c>
      <c r="M19" s="34">
        <v>193</v>
      </c>
      <c r="N19" s="34">
        <v>57</v>
      </c>
      <c r="O19" s="20">
        <f t="shared" si="1"/>
        <v>1389</v>
      </c>
    </row>
    <row r="20" spans="1:15" x14ac:dyDescent="0.3">
      <c r="A20" s="2"/>
      <c r="B20" s="11" t="s">
        <v>19</v>
      </c>
      <c r="C20" s="35">
        <v>111</v>
      </c>
      <c r="D20" s="35">
        <v>25</v>
      </c>
      <c r="E20" s="35">
        <v>42</v>
      </c>
      <c r="F20" s="35">
        <v>313</v>
      </c>
      <c r="G20" s="35">
        <v>293</v>
      </c>
      <c r="H20" s="35">
        <v>280</v>
      </c>
      <c r="I20" s="35">
        <v>326</v>
      </c>
      <c r="J20" s="35">
        <v>343</v>
      </c>
      <c r="K20" s="35">
        <v>419</v>
      </c>
      <c r="L20" s="35">
        <v>347</v>
      </c>
      <c r="M20" s="35">
        <v>383</v>
      </c>
      <c r="N20" s="35">
        <v>119</v>
      </c>
      <c r="O20" s="22">
        <f t="shared" si="1"/>
        <v>3001</v>
      </c>
    </row>
    <row r="21" spans="1:15" x14ac:dyDescent="0.3">
      <c r="A21" s="38" t="s">
        <v>7</v>
      </c>
      <c r="B21" s="39"/>
      <c r="C21" s="36">
        <v>741</v>
      </c>
      <c r="D21" s="36">
        <v>159</v>
      </c>
      <c r="E21" s="36">
        <v>247</v>
      </c>
      <c r="F21" s="36">
        <v>1912</v>
      </c>
      <c r="G21" s="36">
        <v>1928</v>
      </c>
      <c r="H21" s="36">
        <v>1956</v>
      </c>
      <c r="I21" s="36">
        <v>2094</v>
      </c>
      <c r="J21" s="36">
        <v>2192</v>
      </c>
      <c r="K21" s="36">
        <v>2664</v>
      </c>
      <c r="L21" s="36">
        <v>2556</v>
      </c>
      <c r="M21" s="36">
        <v>2771</v>
      </c>
      <c r="N21" s="36">
        <v>809</v>
      </c>
      <c r="O21" s="16">
        <f>SUM(O16:O20)</f>
        <v>20029</v>
      </c>
    </row>
    <row r="22" spans="1:15" x14ac:dyDescent="0.3">
      <c r="A22" s="40" t="s">
        <v>49</v>
      </c>
      <c r="B22" s="41"/>
      <c r="C22" s="32">
        <v>5</v>
      </c>
      <c r="D22" s="32"/>
      <c r="E22" s="32"/>
      <c r="F22" s="32">
        <v>42</v>
      </c>
      <c r="G22" s="32">
        <v>66</v>
      </c>
      <c r="H22" s="32">
        <v>78</v>
      </c>
      <c r="I22" s="32">
        <v>117</v>
      </c>
      <c r="J22" s="32">
        <v>97</v>
      </c>
      <c r="K22" s="32">
        <v>137</v>
      </c>
      <c r="L22" s="32">
        <v>148</v>
      </c>
      <c r="M22" s="32">
        <v>175</v>
      </c>
      <c r="N22" s="32">
        <v>60</v>
      </c>
      <c r="O22" s="13">
        <f>SUM(C22:N22)</f>
        <v>925</v>
      </c>
    </row>
    <row r="23" spans="1:15" x14ac:dyDescent="0.3">
      <c r="A23" s="42" t="s">
        <v>50</v>
      </c>
      <c r="B23" s="43"/>
      <c r="C23" s="33">
        <v>5</v>
      </c>
      <c r="D23" s="33"/>
      <c r="E23" s="33"/>
      <c r="F23" s="33">
        <v>42</v>
      </c>
      <c r="G23" s="33">
        <v>66</v>
      </c>
      <c r="H23" s="33">
        <v>78</v>
      </c>
      <c r="I23" s="33">
        <v>117</v>
      </c>
      <c r="J23" s="33">
        <v>97</v>
      </c>
      <c r="K23" s="33">
        <v>137</v>
      </c>
      <c r="L23" s="33">
        <v>148</v>
      </c>
      <c r="M23" s="33">
        <v>175</v>
      </c>
      <c r="N23" s="33">
        <v>60</v>
      </c>
      <c r="O23" s="16">
        <f>O22</f>
        <v>925</v>
      </c>
    </row>
    <row r="24" spans="1:15" x14ac:dyDescent="0.3">
      <c r="A24" s="44" t="s">
        <v>8</v>
      </c>
      <c r="B24" s="45"/>
      <c r="C24" s="25">
        <f>C23+C21+C15+C9</f>
        <v>1701</v>
      </c>
      <c r="D24" s="25">
        <f t="shared" ref="D24:O24" si="2">D23+D21+D15+D9</f>
        <v>379</v>
      </c>
      <c r="E24" s="25">
        <f t="shared" si="2"/>
        <v>530</v>
      </c>
      <c r="F24" s="25">
        <f t="shared" si="2"/>
        <v>6115</v>
      </c>
      <c r="G24" s="25">
        <f t="shared" si="2"/>
        <v>6426</v>
      </c>
      <c r="H24" s="25">
        <f t="shared" si="2"/>
        <v>6861</v>
      </c>
      <c r="I24" s="25">
        <f t="shared" si="2"/>
        <v>7629</v>
      </c>
      <c r="J24" s="25">
        <f t="shared" si="2"/>
        <v>7968</v>
      </c>
      <c r="K24" s="25">
        <f t="shared" si="2"/>
        <v>9645</v>
      </c>
      <c r="L24" s="25">
        <f t="shared" si="2"/>
        <v>9574</v>
      </c>
      <c r="M24" s="25">
        <f t="shared" si="2"/>
        <v>10685</v>
      </c>
      <c r="N24" s="25">
        <f t="shared" si="2"/>
        <v>3123</v>
      </c>
      <c r="O24" s="25">
        <f t="shared" si="2"/>
        <v>70636</v>
      </c>
    </row>
    <row r="27" spans="1:15" x14ac:dyDescent="0.3">
      <c r="A27" s="31" t="s">
        <v>22</v>
      </c>
    </row>
    <row r="28" spans="1:15" x14ac:dyDescent="0.3">
      <c r="B28" s="29" t="s">
        <v>23</v>
      </c>
    </row>
    <row r="29" spans="1:15" x14ac:dyDescent="0.3">
      <c r="B29" s="29" t="s">
        <v>24</v>
      </c>
    </row>
    <row r="30" spans="1:15" x14ac:dyDescent="0.3">
      <c r="A30" s="31" t="s">
        <v>25</v>
      </c>
    </row>
    <row r="31" spans="1:15" x14ac:dyDescent="0.3">
      <c r="B31" t="s">
        <v>26</v>
      </c>
    </row>
    <row r="32" spans="1:15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O5"/>
    <mergeCell ref="A6:B6"/>
    <mergeCell ref="C6:O6"/>
    <mergeCell ref="A9:B9"/>
    <mergeCell ref="A15:B1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3108D-8BE0-4AE2-BE05-80B96BD1195D}">
  <dimension ref="A1:O38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5" x14ac:dyDescent="0.3">
      <c r="A1" s="46" t="s">
        <v>20</v>
      </c>
      <c r="B1" s="46"/>
      <c r="C1" s="46"/>
      <c r="D1" s="46"/>
      <c r="E1" s="46"/>
      <c r="F1" s="46"/>
      <c r="G1" s="46"/>
    </row>
    <row r="2" spans="1:15" x14ac:dyDescent="0.3">
      <c r="A2" s="28"/>
      <c r="B2" s="28"/>
      <c r="C2" s="28"/>
      <c r="D2" s="28"/>
      <c r="E2" s="28"/>
      <c r="F2" s="28"/>
      <c r="G2" s="28"/>
    </row>
    <row r="3" spans="1:15" x14ac:dyDescent="0.3">
      <c r="A3" s="30" t="str">
        <f>"Werkgevers die de 'Plus1-vermindering' gevraagd hebben in het kwartaal "&amp;A5&amp;" per jaar van aansluiting bij RSZ."</f>
        <v>Werkgevers die de 'Plus1-vermindering' gevraagd hebben in het kwartaal 2024/2 per jaar van aansluiting bij RSZ.</v>
      </c>
    </row>
    <row r="5" spans="1:15" x14ac:dyDescent="0.3">
      <c r="A5" s="47" t="s">
        <v>72</v>
      </c>
      <c r="B5" s="48"/>
      <c r="C5" s="48"/>
      <c r="D5" s="48"/>
      <c r="E5" s="48"/>
      <c r="F5" s="48"/>
      <c r="G5" s="48"/>
      <c r="H5" s="49"/>
      <c r="I5" s="49"/>
      <c r="J5" s="49"/>
      <c r="K5" s="49"/>
      <c r="L5" s="49"/>
      <c r="M5" s="49"/>
      <c r="N5" s="49"/>
      <c r="O5" s="45"/>
    </row>
    <row r="6" spans="1:15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5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12">
        <v>2022</v>
      </c>
      <c r="M7" s="12">
        <v>2023</v>
      </c>
      <c r="N7" s="12">
        <v>2024</v>
      </c>
      <c r="O7" s="12" t="s">
        <v>2</v>
      </c>
    </row>
    <row r="8" spans="1:15" x14ac:dyDescent="0.3">
      <c r="A8" s="8" t="s">
        <v>3</v>
      </c>
      <c r="B8" s="7" t="s">
        <v>9</v>
      </c>
      <c r="C8" s="32">
        <v>203</v>
      </c>
      <c r="D8" s="32">
        <v>52</v>
      </c>
      <c r="E8" s="32">
        <v>68</v>
      </c>
      <c r="F8" s="32">
        <v>912</v>
      </c>
      <c r="G8" s="32">
        <v>924</v>
      </c>
      <c r="H8" s="32">
        <v>982</v>
      </c>
      <c r="I8" s="32">
        <v>1156</v>
      </c>
      <c r="J8" s="32">
        <v>1067</v>
      </c>
      <c r="K8" s="32">
        <v>1313</v>
      </c>
      <c r="L8" s="32">
        <v>1388</v>
      </c>
      <c r="M8" s="32">
        <v>1585</v>
      </c>
      <c r="N8" s="32">
        <v>838</v>
      </c>
      <c r="O8" s="13">
        <f>SUM(C8:N8)</f>
        <v>10488</v>
      </c>
    </row>
    <row r="9" spans="1:15" x14ac:dyDescent="0.3">
      <c r="A9" s="42" t="s">
        <v>5</v>
      </c>
      <c r="B9" s="53"/>
      <c r="C9" s="33">
        <v>203</v>
      </c>
      <c r="D9" s="33">
        <v>52</v>
      </c>
      <c r="E9" s="33">
        <v>68</v>
      </c>
      <c r="F9" s="33">
        <v>912</v>
      </c>
      <c r="G9" s="33">
        <v>924</v>
      </c>
      <c r="H9" s="33">
        <v>982</v>
      </c>
      <c r="I9" s="33">
        <v>1156</v>
      </c>
      <c r="J9" s="33">
        <v>1067</v>
      </c>
      <c r="K9" s="33">
        <v>1313</v>
      </c>
      <c r="L9" s="33">
        <v>1388</v>
      </c>
      <c r="M9" s="33">
        <v>1585</v>
      </c>
      <c r="N9" s="33">
        <v>838</v>
      </c>
      <c r="O9" s="16">
        <f>O8</f>
        <v>10488</v>
      </c>
    </row>
    <row r="10" spans="1:15" x14ac:dyDescent="0.3">
      <c r="A10" s="6" t="s">
        <v>31</v>
      </c>
      <c r="B10" s="5" t="s">
        <v>10</v>
      </c>
      <c r="C10" s="34">
        <v>168</v>
      </c>
      <c r="D10" s="34">
        <v>49</v>
      </c>
      <c r="E10" s="34">
        <v>64</v>
      </c>
      <c r="F10" s="34">
        <v>972</v>
      </c>
      <c r="G10" s="34">
        <v>1092</v>
      </c>
      <c r="H10" s="34">
        <v>1120</v>
      </c>
      <c r="I10" s="34">
        <v>1253</v>
      </c>
      <c r="J10" s="34">
        <v>1355</v>
      </c>
      <c r="K10" s="34">
        <v>1556</v>
      </c>
      <c r="L10" s="34">
        <v>1613</v>
      </c>
      <c r="M10" s="34">
        <v>1679</v>
      </c>
      <c r="N10" s="34">
        <v>994</v>
      </c>
      <c r="O10" s="18">
        <f>SUM(C10:N10)</f>
        <v>11915</v>
      </c>
    </row>
    <row r="11" spans="1:15" x14ac:dyDescent="0.3">
      <c r="A11" s="2"/>
      <c r="B11" s="1" t="s">
        <v>11</v>
      </c>
      <c r="C11" s="34">
        <v>96</v>
      </c>
      <c r="D11" s="34">
        <v>15</v>
      </c>
      <c r="E11" s="34">
        <v>24</v>
      </c>
      <c r="F11" s="34">
        <v>475</v>
      </c>
      <c r="G11" s="34">
        <v>484</v>
      </c>
      <c r="H11" s="34">
        <v>561</v>
      </c>
      <c r="I11" s="34">
        <v>600</v>
      </c>
      <c r="J11" s="34">
        <v>691</v>
      </c>
      <c r="K11" s="34">
        <v>877</v>
      </c>
      <c r="L11" s="34">
        <v>862</v>
      </c>
      <c r="M11" s="34">
        <v>1078</v>
      </c>
      <c r="N11" s="34">
        <v>597</v>
      </c>
      <c r="O11" s="20">
        <f t="shared" ref="O11:O14" si="0">SUM(C11:N11)</f>
        <v>6360</v>
      </c>
    </row>
    <row r="12" spans="1:15" x14ac:dyDescent="0.3">
      <c r="A12" s="2"/>
      <c r="B12" s="1" t="s">
        <v>13</v>
      </c>
      <c r="C12" s="34">
        <v>203</v>
      </c>
      <c r="D12" s="34">
        <v>36</v>
      </c>
      <c r="E12" s="34">
        <v>45</v>
      </c>
      <c r="F12" s="34">
        <v>600</v>
      </c>
      <c r="G12" s="34">
        <v>685</v>
      </c>
      <c r="H12" s="34">
        <v>700</v>
      </c>
      <c r="I12" s="34">
        <v>777</v>
      </c>
      <c r="J12" s="34">
        <v>740</v>
      </c>
      <c r="K12" s="34">
        <v>948</v>
      </c>
      <c r="L12" s="34">
        <v>885</v>
      </c>
      <c r="M12" s="34">
        <v>988</v>
      </c>
      <c r="N12" s="34">
        <v>525</v>
      </c>
      <c r="O12" s="20">
        <f t="shared" si="0"/>
        <v>7132</v>
      </c>
    </row>
    <row r="13" spans="1:15" x14ac:dyDescent="0.3">
      <c r="A13" s="2"/>
      <c r="B13" s="1" t="s">
        <v>12</v>
      </c>
      <c r="C13" s="34">
        <v>174</v>
      </c>
      <c r="D13" s="34">
        <v>41</v>
      </c>
      <c r="E13" s="34">
        <v>52</v>
      </c>
      <c r="F13" s="34">
        <v>710</v>
      </c>
      <c r="G13" s="34">
        <v>732</v>
      </c>
      <c r="H13" s="34">
        <v>858</v>
      </c>
      <c r="I13" s="34">
        <v>945</v>
      </c>
      <c r="J13" s="34">
        <v>1051</v>
      </c>
      <c r="K13" s="34">
        <v>1229</v>
      </c>
      <c r="L13" s="34">
        <v>1131</v>
      </c>
      <c r="M13" s="34">
        <v>1219</v>
      </c>
      <c r="N13" s="34">
        <v>745</v>
      </c>
      <c r="O13" s="20">
        <f t="shared" si="0"/>
        <v>8887</v>
      </c>
    </row>
    <row r="14" spans="1:15" x14ac:dyDescent="0.3">
      <c r="A14" s="10"/>
      <c r="B14" s="4" t="s">
        <v>14</v>
      </c>
      <c r="C14" s="35">
        <v>113</v>
      </c>
      <c r="D14" s="35">
        <v>31</v>
      </c>
      <c r="E14" s="35">
        <v>41</v>
      </c>
      <c r="F14" s="35">
        <v>417</v>
      </c>
      <c r="G14" s="35">
        <v>429</v>
      </c>
      <c r="H14" s="35">
        <v>491</v>
      </c>
      <c r="I14" s="35">
        <v>536</v>
      </c>
      <c r="J14" s="35">
        <v>590</v>
      </c>
      <c r="K14" s="35">
        <v>674</v>
      </c>
      <c r="L14" s="35">
        <v>656</v>
      </c>
      <c r="M14" s="35">
        <v>738</v>
      </c>
      <c r="N14" s="35">
        <v>399</v>
      </c>
      <c r="O14" s="22">
        <f t="shared" si="0"/>
        <v>5115</v>
      </c>
    </row>
    <row r="15" spans="1:15" x14ac:dyDescent="0.3">
      <c r="A15" s="42" t="s">
        <v>32</v>
      </c>
      <c r="B15" s="43"/>
      <c r="C15" s="36">
        <v>754</v>
      </c>
      <c r="D15" s="36">
        <v>172</v>
      </c>
      <c r="E15" s="36">
        <v>226</v>
      </c>
      <c r="F15" s="36">
        <v>3174</v>
      </c>
      <c r="G15" s="36">
        <v>3422</v>
      </c>
      <c r="H15" s="36">
        <v>3730</v>
      </c>
      <c r="I15" s="36">
        <v>4111</v>
      </c>
      <c r="J15" s="36">
        <v>4427</v>
      </c>
      <c r="K15" s="36">
        <v>5284</v>
      </c>
      <c r="L15" s="36">
        <v>5147</v>
      </c>
      <c r="M15" s="36">
        <v>5702</v>
      </c>
      <c r="N15" s="36">
        <v>3260</v>
      </c>
      <c r="O15" s="16">
        <f>SUM(O10:O14)</f>
        <v>39409</v>
      </c>
    </row>
    <row r="16" spans="1:15" x14ac:dyDescent="0.3">
      <c r="A16" s="6" t="s">
        <v>6</v>
      </c>
      <c r="B16" s="9" t="s">
        <v>15</v>
      </c>
      <c r="C16" s="34">
        <v>91</v>
      </c>
      <c r="D16" s="34">
        <v>30</v>
      </c>
      <c r="E16" s="34">
        <v>40</v>
      </c>
      <c r="F16" s="34">
        <v>296</v>
      </c>
      <c r="G16" s="34">
        <v>285</v>
      </c>
      <c r="H16" s="34">
        <v>321</v>
      </c>
      <c r="I16" s="34">
        <v>316</v>
      </c>
      <c r="J16" s="34">
        <v>338</v>
      </c>
      <c r="K16" s="34">
        <v>378</v>
      </c>
      <c r="L16" s="34">
        <v>382</v>
      </c>
      <c r="M16" s="34">
        <v>368</v>
      </c>
      <c r="N16" s="34">
        <v>206</v>
      </c>
      <c r="O16" s="20">
        <f t="shared" ref="O16:O20" si="1">SUM(C16:N16)</f>
        <v>3051</v>
      </c>
    </row>
    <row r="17" spans="1:15" x14ac:dyDescent="0.3">
      <c r="A17" s="2"/>
      <c r="B17" s="11" t="s">
        <v>17</v>
      </c>
      <c r="C17" s="34">
        <v>192</v>
      </c>
      <c r="D17" s="34">
        <v>46</v>
      </c>
      <c r="E17" s="34">
        <v>49</v>
      </c>
      <c r="F17" s="34">
        <v>532</v>
      </c>
      <c r="G17" s="34">
        <v>587</v>
      </c>
      <c r="H17" s="34">
        <v>602</v>
      </c>
      <c r="I17" s="34">
        <v>625</v>
      </c>
      <c r="J17" s="34">
        <v>638</v>
      </c>
      <c r="K17" s="34">
        <v>797</v>
      </c>
      <c r="L17" s="34">
        <v>798</v>
      </c>
      <c r="M17" s="34">
        <v>897</v>
      </c>
      <c r="N17" s="34">
        <v>466</v>
      </c>
      <c r="O17" s="20">
        <f t="shared" si="1"/>
        <v>6229</v>
      </c>
    </row>
    <row r="18" spans="1:15" x14ac:dyDescent="0.3">
      <c r="A18" s="2"/>
      <c r="B18" s="11" t="s">
        <v>16</v>
      </c>
      <c r="C18" s="34">
        <v>276</v>
      </c>
      <c r="D18" s="34">
        <v>46</v>
      </c>
      <c r="E18" s="34">
        <v>88</v>
      </c>
      <c r="F18" s="34">
        <v>606</v>
      </c>
      <c r="G18" s="34">
        <v>569</v>
      </c>
      <c r="H18" s="34">
        <v>612</v>
      </c>
      <c r="I18" s="34">
        <v>644</v>
      </c>
      <c r="J18" s="34">
        <v>676</v>
      </c>
      <c r="K18" s="34">
        <v>800</v>
      </c>
      <c r="L18" s="34">
        <v>785</v>
      </c>
      <c r="M18" s="34">
        <v>830</v>
      </c>
      <c r="N18" s="34">
        <v>486</v>
      </c>
      <c r="O18" s="20">
        <f t="shared" si="1"/>
        <v>6418</v>
      </c>
    </row>
    <row r="19" spans="1:15" x14ac:dyDescent="0.3">
      <c r="A19" s="2"/>
      <c r="B19" s="11" t="s">
        <v>18</v>
      </c>
      <c r="C19" s="34">
        <v>60</v>
      </c>
      <c r="D19" s="34">
        <v>7</v>
      </c>
      <c r="E19" s="34">
        <v>18</v>
      </c>
      <c r="F19" s="34">
        <v>129</v>
      </c>
      <c r="G19" s="34">
        <v>134</v>
      </c>
      <c r="H19" s="34">
        <v>112</v>
      </c>
      <c r="I19" s="34">
        <v>139</v>
      </c>
      <c r="J19" s="34">
        <v>149</v>
      </c>
      <c r="K19" s="34">
        <v>193</v>
      </c>
      <c r="L19" s="34">
        <v>160</v>
      </c>
      <c r="M19" s="34">
        <v>185</v>
      </c>
      <c r="N19" s="34">
        <v>105</v>
      </c>
      <c r="O19" s="20">
        <f t="shared" si="1"/>
        <v>1391</v>
      </c>
    </row>
    <row r="20" spans="1:15" x14ac:dyDescent="0.3">
      <c r="A20" s="2"/>
      <c r="B20" s="11" t="s">
        <v>19</v>
      </c>
      <c r="C20" s="35">
        <v>107</v>
      </c>
      <c r="D20" s="35">
        <v>25</v>
      </c>
      <c r="E20" s="35">
        <v>43</v>
      </c>
      <c r="F20" s="35">
        <v>306</v>
      </c>
      <c r="G20" s="35">
        <v>289</v>
      </c>
      <c r="H20" s="35">
        <v>272</v>
      </c>
      <c r="I20" s="35">
        <v>315</v>
      </c>
      <c r="J20" s="35">
        <v>328</v>
      </c>
      <c r="K20" s="35">
        <v>407</v>
      </c>
      <c r="L20" s="35">
        <v>345</v>
      </c>
      <c r="M20" s="35">
        <v>371</v>
      </c>
      <c r="N20" s="35">
        <v>233</v>
      </c>
      <c r="O20" s="22">
        <f t="shared" si="1"/>
        <v>3041</v>
      </c>
    </row>
    <row r="21" spans="1:15" x14ac:dyDescent="0.3">
      <c r="A21" s="38" t="s">
        <v>7</v>
      </c>
      <c r="B21" s="39"/>
      <c r="C21" s="36">
        <v>726</v>
      </c>
      <c r="D21" s="36">
        <v>154</v>
      </c>
      <c r="E21" s="36">
        <v>238</v>
      </c>
      <c r="F21" s="36">
        <v>1869</v>
      </c>
      <c r="G21" s="36">
        <v>1864</v>
      </c>
      <c r="H21" s="36">
        <v>1919</v>
      </c>
      <c r="I21" s="36">
        <v>2039</v>
      </c>
      <c r="J21" s="36">
        <v>2129</v>
      </c>
      <c r="K21" s="36">
        <v>2575</v>
      </c>
      <c r="L21" s="36">
        <v>2470</v>
      </c>
      <c r="M21" s="36">
        <v>2651</v>
      </c>
      <c r="N21" s="36">
        <v>1496</v>
      </c>
      <c r="O21" s="16">
        <f>SUM(O16:O20)</f>
        <v>20130</v>
      </c>
    </row>
    <row r="22" spans="1:15" x14ac:dyDescent="0.3">
      <c r="A22" s="40" t="s">
        <v>49</v>
      </c>
      <c r="B22" s="41"/>
      <c r="C22" s="32">
        <v>5</v>
      </c>
      <c r="D22" s="32"/>
      <c r="E22" s="32"/>
      <c r="F22" s="32">
        <v>41</v>
      </c>
      <c r="G22" s="32">
        <v>64</v>
      </c>
      <c r="H22" s="32">
        <v>75</v>
      </c>
      <c r="I22" s="32">
        <v>113</v>
      </c>
      <c r="J22" s="32">
        <v>97</v>
      </c>
      <c r="K22" s="32">
        <v>134</v>
      </c>
      <c r="L22" s="32">
        <v>136</v>
      </c>
      <c r="M22" s="32">
        <v>162</v>
      </c>
      <c r="N22" s="32">
        <v>115</v>
      </c>
      <c r="O22" s="13">
        <f>SUM(C22:N22)</f>
        <v>942</v>
      </c>
    </row>
    <row r="23" spans="1:15" x14ac:dyDescent="0.3">
      <c r="A23" s="42" t="s">
        <v>50</v>
      </c>
      <c r="B23" s="43"/>
      <c r="C23" s="33">
        <v>5</v>
      </c>
      <c r="D23" s="33"/>
      <c r="E23" s="33"/>
      <c r="F23" s="33">
        <v>41</v>
      </c>
      <c r="G23" s="33">
        <v>64</v>
      </c>
      <c r="H23" s="33">
        <v>75</v>
      </c>
      <c r="I23" s="33">
        <v>113</v>
      </c>
      <c r="J23" s="33">
        <v>97</v>
      </c>
      <c r="K23" s="33">
        <v>134</v>
      </c>
      <c r="L23" s="33">
        <v>136</v>
      </c>
      <c r="M23" s="33">
        <v>162</v>
      </c>
      <c r="N23" s="33">
        <v>115</v>
      </c>
      <c r="O23" s="16">
        <f>O22</f>
        <v>942</v>
      </c>
    </row>
    <row r="24" spans="1:15" x14ac:dyDescent="0.3">
      <c r="A24" s="44" t="s">
        <v>8</v>
      </c>
      <c r="B24" s="45"/>
      <c r="C24" s="25">
        <v>1688</v>
      </c>
      <c r="D24" s="25">
        <v>378</v>
      </c>
      <c r="E24" s="25">
        <v>532</v>
      </c>
      <c r="F24" s="25">
        <v>5996</v>
      </c>
      <c r="G24" s="25">
        <v>6274</v>
      </c>
      <c r="H24" s="25">
        <v>6706</v>
      </c>
      <c r="I24" s="25">
        <v>7419</v>
      </c>
      <c r="J24" s="25">
        <v>7720</v>
      </c>
      <c r="K24" s="25">
        <v>9306</v>
      </c>
      <c r="L24" s="25">
        <v>9141</v>
      </c>
      <c r="M24" s="25">
        <v>10100</v>
      </c>
      <c r="N24" s="25">
        <v>5709</v>
      </c>
      <c r="O24" s="25">
        <f t="shared" ref="O24" si="2">O23+O21+O15+O9</f>
        <v>70969</v>
      </c>
    </row>
    <row r="27" spans="1:15" x14ac:dyDescent="0.3">
      <c r="A27" s="31" t="s">
        <v>22</v>
      </c>
    </row>
    <row r="28" spans="1:15" x14ac:dyDescent="0.3">
      <c r="B28" s="29" t="s">
        <v>23</v>
      </c>
    </row>
    <row r="29" spans="1:15" x14ac:dyDescent="0.3">
      <c r="B29" s="29" t="s">
        <v>24</v>
      </c>
    </row>
    <row r="30" spans="1:15" x14ac:dyDescent="0.3">
      <c r="A30" s="31" t="s">
        <v>25</v>
      </c>
    </row>
    <row r="31" spans="1:15" x14ac:dyDescent="0.3">
      <c r="B31" t="s">
        <v>26</v>
      </c>
    </row>
    <row r="32" spans="1:15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O5"/>
    <mergeCell ref="A6:B6"/>
    <mergeCell ref="C6:O6"/>
    <mergeCell ref="A9:B9"/>
    <mergeCell ref="A15:B1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C7E88-A41C-43C1-8ABE-68C7A8B4041B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AF9D3-0538-484C-8B38-28EC1CCFE47F}">
  <dimension ref="A1:P38"/>
  <sheetViews>
    <sheetView topLeftCell="B1" workbookViewId="0">
      <selection activeCell="B1"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6" x14ac:dyDescent="0.3">
      <c r="A1" s="46" t="s">
        <v>20</v>
      </c>
      <c r="B1" s="46"/>
      <c r="C1" s="46"/>
      <c r="D1" s="46"/>
      <c r="E1" s="46"/>
      <c r="F1" s="46"/>
      <c r="G1" s="46"/>
    </row>
    <row r="2" spans="1:16" x14ac:dyDescent="0.3">
      <c r="A2" s="28"/>
      <c r="B2" s="28"/>
      <c r="C2" s="28"/>
      <c r="D2" s="28"/>
      <c r="E2" s="28"/>
      <c r="F2" s="28"/>
      <c r="G2" s="28"/>
    </row>
    <row r="3" spans="1:16" x14ac:dyDescent="0.3">
      <c r="A3" s="30" t="str">
        <f>"Werkgevers die de 'Plus1-vermindering' gevraagd hebben in het kwartaal "&amp;A5&amp;" per jaar van aansluiting bij RSZ."</f>
        <v>Werkgevers die de 'Plus1-vermindering' gevraagd hebben in het kwartaal 2024/3 per jaar van aansluiting bij RSZ.</v>
      </c>
    </row>
    <row r="5" spans="1:16" x14ac:dyDescent="0.3">
      <c r="A5" s="47" t="s">
        <v>73</v>
      </c>
      <c r="B5" s="48"/>
      <c r="C5" s="48"/>
      <c r="D5" s="48"/>
      <c r="E5" s="48"/>
      <c r="F5" s="48"/>
      <c r="G5" s="48"/>
      <c r="H5" s="49"/>
      <c r="I5" s="49"/>
      <c r="J5" s="49"/>
      <c r="K5" s="49"/>
      <c r="L5" s="49"/>
      <c r="M5" s="49"/>
      <c r="N5" s="49"/>
      <c r="O5" s="49"/>
      <c r="P5" s="45"/>
    </row>
    <row r="6" spans="1:16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6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12">
        <v>2022</v>
      </c>
      <c r="M7" s="12">
        <v>2023</v>
      </c>
      <c r="N7" s="12">
        <v>2024</v>
      </c>
      <c r="O7" s="12">
        <v>2025</v>
      </c>
      <c r="P7" s="12" t="s">
        <v>2</v>
      </c>
    </row>
    <row r="8" spans="1:16" x14ac:dyDescent="0.3">
      <c r="A8" s="8" t="s">
        <v>3</v>
      </c>
      <c r="B8" s="7" t="s">
        <v>9</v>
      </c>
      <c r="C8" s="32">
        <v>196</v>
      </c>
      <c r="D8" s="32">
        <v>49</v>
      </c>
      <c r="E8" s="32">
        <v>66</v>
      </c>
      <c r="F8" s="32">
        <v>877</v>
      </c>
      <c r="G8" s="32">
        <v>893</v>
      </c>
      <c r="H8" s="32">
        <v>948</v>
      </c>
      <c r="I8" s="32">
        <v>1110</v>
      </c>
      <c r="J8" s="32">
        <v>1029</v>
      </c>
      <c r="K8" s="32">
        <v>1251</v>
      </c>
      <c r="L8" s="32">
        <v>1292</v>
      </c>
      <c r="M8" s="32">
        <v>1488</v>
      </c>
      <c r="N8" s="32">
        <v>1230</v>
      </c>
      <c r="O8" s="32">
        <v>1</v>
      </c>
      <c r="P8" s="13">
        <f>SUM(C8:O8)</f>
        <v>10430</v>
      </c>
    </row>
    <row r="9" spans="1:16" x14ac:dyDescent="0.3">
      <c r="A9" s="42" t="s">
        <v>5</v>
      </c>
      <c r="B9" s="53"/>
      <c r="C9" s="33">
        <v>196</v>
      </c>
      <c r="D9" s="33">
        <v>49</v>
      </c>
      <c r="E9" s="33">
        <v>66</v>
      </c>
      <c r="F9" s="33">
        <v>877</v>
      </c>
      <c r="G9" s="33">
        <v>893</v>
      </c>
      <c r="H9" s="33">
        <v>948</v>
      </c>
      <c r="I9" s="33">
        <v>1110</v>
      </c>
      <c r="J9" s="33">
        <v>1029</v>
      </c>
      <c r="K9" s="33">
        <v>1251</v>
      </c>
      <c r="L9" s="33">
        <v>1292</v>
      </c>
      <c r="M9" s="33">
        <v>1488</v>
      </c>
      <c r="N9" s="33">
        <v>1230</v>
      </c>
      <c r="O9" s="33">
        <v>1</v>
      </c>
      <c r="P9" s="16">
        <f>P8</f>
        <v>10430</v>
      </c>
    </row>
    <row r="10" spans="1:16" x14ac:dyDescent="0.3">
      <c r="A10" s="6" t="s">
        <v>31</v>
      </c>
      <c r="B10" s="5" t="s">
        <v>10</v>
      </c>
      <c r="C10" s="34">
        <v>167</v>
      </c>
      <c r="D10" s="34">
        <v>49</v>
      </c>
      <c r="E10" s="34">
        <v>62</v>
      </c>
      <c r="F10" s="34">
        <v>946</v>
      </c>
      <c r="G10" s="34">
        <v>1060</v>
      </c>
      <c r="H10" s="34">
        <v>1075</v>
      </c>
      <c r="I10" s="34">
        <v>1201</v>
      </c>
      <c r="J10" s="34">
        <v>1317</v>
      </c>
      <c r="K10" s="34">
        <v>1510</v>
      </c>
      <c r="L10" s="34">
        <v>1524</v>
      </c>
      <c r="M10" s="34">
        <v>1550</v>
      </c>
      <c r="N10" s="34">
        <v>1376</v>
      </c>
      <c r="O10" s="34">
        <v>3</v>
      </c>
      <c r="P10" s="18">
        <f t="shared" ref="P10:P14" si="0">SUM(C10:O10)</f>
        <v>11840</v>
      </c>
    </row>
    <row r="11" spans="1:16" x14ac:dyDescent="0.3">
      <c r="A11" s="2"/>
      <c r="B11" s="1" t="s">
        <v>11</v>
      </c>
      <c r="C11" s="34">
        <v>89</v>
      </c>
      <c r="D11" s="34">
        <v>12</v>
      </c>
      <c r="E11" s="34">
        <v>22</v>
      </c>
      <c r="F11" s="34">
        <v>458</v>
      </c>
      <c r="G11" s="34">
        <v>477</v>
      </c>
      <c r="H11" s="34">
        <v>540</v>
      </c>
      <c r="I11" s="34">
        <v>576</v>
      </c>
      <c r="J11" s="34">
        <v>671</v>
      </c>
      <c r="K11" s="34">
        <v>846</v>
      </c>
      <c r="L11" s="34">
        <v>839</v>
      </c>
      <c r="M11" s="34">
        <v>995</v>
      </c>
      <c r="N11" s="34">
        <v>853</v>
      </c>
      <c r="O11" s="34">
        <v>1</v>
      </c>
      <c r="P11" s="20">
        <f t="shared" si="0"/>
        <v>6379</v>
      </c>
    </row>
    <row r="12" spans="1:16" x14ac:dyDescent="0.3">
      <c r="A12" s="2"/>
      <c r="B12" s="1" t="s">
        <v>13</v>
      </c>
      <c r="C12" s="34">
        <v>220</v>
      </c>
      <c r="D12" s="34">
        <v>39</v>
      </c>
      <c r="E12" s="34">
        <v>43</v>
      </c>
      <c r="F12" s="34">
        <v>585</v>
      </c>
      <c r="G12" s="34">
        <v>660</v>
      </c>
      <c r="H12" s="34">
        <v>669</v>
      </c>
      <c r="I12" s="34">
        <v>759</v>
      </c>
      <c r="J12" s="34">
        <v>715</v>
      </c>
      <c r="K12" s="34">
        <v>918</v>
      </c>
      <c r="L12" s="34">
        <v>845</v>
      </c>
      <c r="M12" s="34">
        <v>920</v>
      </c>
      <c r="N12" s="34">
        <v>741</v>
      </c>
      <c r="O12" s="34"/>
      <c r="P12" s="20">
        <f t="shared" si="0"/>
        <v>7114</v>
      </c>
    </row>
    <row r="13" spans="1:16" x14ac:dyDescent="0.3">
      <c r="A13" s="2"/>
      <c r="B13" s="1" t="s">
        <v>12</v>
      </c>
      <c r="C13" s="34">
        <v>169</v>
      </c>
      <c r="D13" s="34">
        <v>37</v>
      </c>
      <c r="E13" s="34">
        <v>54</v>
      </c>
      <c r="F13" s="34">
        <v>680</v>
      </c>
      <c r="G13" s="34">
        <v>712</v>
      </c>
      <c r="H13" s="34">
        <v>816</v>
      </c>
      <c r="I13" s="34">
        <v>907</v>
      </c>
      <c r="J13" s="34">
        <v>1024</v>
      </c>
      <c r="K13" s="34">
        <v>1177</v>
      </c>
      <c r="L13" s="34">
        <v>1076</v>
      </c>
      <c r="M13" s="34">
        <v>1127</v>
      </c>
      <c r="N13" s="34">
        <v>1028</v>
      </c>
      <c r="O13" s="34">
        <v>1</v>
      </c>
      <c r="P13" s="20">
        <f t="shared" si="0"/>
        <v>8808</v>
      </c>
    </row>
    <row r="14" spans="1:16" x14ac:dyDescent="0.3">
      <c r="A14" s="10"/>
      <c r="B14" s="4" t="s">
        <v>14</v>
      </c>
      <c r="C14" s="35">
        <v>114</v>
      </c>
      <c r="D14" s="35">
        <v>29</v>
      </c>
      <c r="E14" s="35">
        <v>42</v>
      </c>
      <c r="F14" s="35">
        <v>399</v>
      </c>
      <c r="G14" s="35">
        <v>416</v>
      </c>
      <c r="H14" s="35">
        <v>472</v>
      </c>
      <c r="I14" s="35">
        <v>511</v>
      </c>
      <c r="J14" s="35">
        <v>563</v>
      </c>
      <c r="K14" s="35">
        <v>656</v>
      </c>
      <c r="L14" s="35">
        <v>623</v>
      </c>
      <c r="M14" s="35">
        <v>685</v>
      </c>
      <c r="N14" s="35">
        <v>565</v>
      </c>
      <c r="O14" s="35">
        <v>1</v>
      </c>
      <c r="P14" s="22">
        <f t="shared" si="0"/>
        <v>5076</v>
      </c>
    </row>
    <row r="15" spans="1:16" x14ac:dyDescent="0.3">
      <c r="A15" s="42" t="s">
        <v>32</v>
      </c>
      <c r="B15" s="43"/>
      <c r="C15" s="36">
        <v>759</v>
      </c>
      <c r="D15" s="36">
        <v>166</v>
      </c>
      <c r="E15" s="36">
        <v>223</v>
      </c>
      <c r="F15" s="36">
        <v>3068</v>
      </c>
      <c r="G15" s="36">
        <v>3325</v>
      </c>
      <c r="H15" s="36">
        <v>3572</v>
      </c>
      <c r="I15" s="36">
        <v>3954</v>
      </c>
      <c r="J15" s="36">
        <v>4290</v>
      </c>
      <c r="K15" s="36">
        <v>5107</v>
      </c>
      <c r="L15" s="36">
        <v>4907</v>
      </c>
      <c r="M15" s="36">
        <v>5277</v>
      </c>
      <c r="N15" s="36">
        <v>4563</v>
      </c>
      <c r="O15" s="36">
        <v>6</v>
      </c>
      <c r="P15" s="16">
        <f>SUM(P10:P14)</f>
        <v>39217</v>
      </c>
    </row>
    <row r="16" spans="1:16" x14ac:dyDescent="0.3">
      <c r="A16" s="6" t="s">
        <v>6</v>
      </c>
      <c r="B16" s="9" t="s">
        <v>15</v>
      </c>
      <c r="C16" s="34">
        <v>88</v>
      </c>
      <c r="D16" s="34">
        <v>27</v>
      </c>
      <c r="E16" s="34">
        <v>40</v>
      </c>
      <c r="F16" s="34">
        <v>290</v>
      </c>
      <c r="G16" s="34">
        <v>281</v>
      </c>
      <c r="H16" s="34">
        <v>307</v>
      </c>
      <c r="I16" s="34">
        <v>300</v>
      </c>
      <c r="J16" s="34">
        <v>325</v>
      </c>
      <c r="K16" s="34">
        <v>364</v>
      </c>
      <c r="L16" s="34">
        <v>365</v>
      </c>
      <c r="M16" s="34">
        <v>354</v>
      </c>
      <c r="N16" s="34">
        <v>280</v>
      </c>
      <c r="O16" s="34"/>
      <c r="P16" s="20">
        <f t="shared" ref="P16:P20" si="1">SUM(C16:O16)</f>
        <v>3021</v>
      </c>
    </row>
    <row r="17" spans="1:16" x14ac:dyDescent="0.3">
      <c r="A17" s="2"/>
      <c r="B17" s="11" t="s">
        <v>17</v>
      </c>
      <c r="C17" s="34">
        <v>192</v>
      </c>
      <c r="D17" s="34">
        <v>48</v>
      </c>
      <c r="E17" s="34">
        <v>50</v>
      </c>
      <c r="F17" s="34">
        <v>521</v>
      </c>
      <c r="G17" s="34">
        <v>561</v>
      </c>
      <c r="H17" s="34">
        <v>584</v>
      </c>
      <c r="I17" s="34">
        <v>594</v>
      </c>
      <c r="J17" s="34">
        <v>611</v>
      </c>
      <c r="K17" s="34">
        <v>764</v>
      </c>
      <c r="L17" s="34">
        <v>746</v>
      </c>
      <c r="M17" s="34">
        <v>817</v>
      </c>
      <c r="N17" s="34">
        <v>657</v>
      </c>
      <c r="O17" s="34">
        <v>1</v>
      </c>
      <c r="P17" s="20">
        <f t="shared" si="1"/>
        <v>6146</v>
      </c>
    </row>
    <row r="18" spans="1:16" x14ac:dyDescent="0.3">
      <c r="A18" s="2"/>
      <c r="B18" s="11" t="s">
        <v>16</v>
      </c>
      <c r="C18" s="34">
        <v>277</v>
      </c>
      <c r="D18" s="34">
        <v>46</v>
      </c>
      <c r="E18" s="34">
        <v>84</v>
      </c>
      <c r="F18" s="34">
        <v>587</v>
      </c>
      <c r="G18" s="34">
        <v>546</v>
      </c>
      <c r="H18" s="34">
        <v>597</v>
      </c>
      <c r="I18" s="34">
        <v>621</v>
      </c>
      <c r="J18" s="34">
        <v>675</v>
      </c>
      <c r="K18" s="34">
        <v>753</v>
      </c>
      <c r="L18" s="34">
        <v>742</v>
      </c>
      <c r="M18" s="34">
        <v>787</v>
      </c>
      <c r="N18" s="34">
        <v>669</v>
      </c>
      <c r="O18" s="34"/>
      <c r="P18" s="20">
        <f t="shared" si="1"/>
        <v>6384</v>
      </c>
    </row>
    <row r="19" spans="1:16" x14ac:dyDescent="0.3">
      <c r="A19" s="2"/>
      <c r="B19" s="11" t="s">
        <v>18</v>
      </c>
      <c r="C19" s="34">
        <v>55</v>
      </c>
      <c r="D19" s="34">
        <v>9</v>
      </c>
      <c r="E19" s="34">
        <v>20</v>
      </c>
      <c r="F19" s="34">
        <v>124</v>
      </c>
      <c r="G19" s="34">
        <v>130</v>
      </c>
      <c r="H19" s="34">
        <v>109</v>
      </c>
      <c r="I19" s="34">
        <v>135</v>
      </c>
      <c r="J19" s="34">
        <v>140</v>
      </c>
      <c r="K19" s="34">
        <v>188</v>
      </c>
      <c r="L19" s="34">
        <v>161</v>
      </c>
      <c r="M19" s="34">
        <v>175</v>
      </c>
      <c r="N19" s="34">
        <v>155</v>
      </c>
      <c r="O19" s="34"/>
      <c r="P19" s="20">
        <f t="shared" si="1"/>
        <v>1401</v>
      </c>
    </row>
    <row r="20" spans="1:16" x14ac:dyDescent="0.3">
      <c r="A20" s="2"/>
      <c r="B20" s="11" t="s">
        <v>19</v>
      </c>
      <c r="C20" s="35">
        <v>105</v>
      </c>
      <c r="D20" s="35">
        <v>25</v>
      </c>
      <c r="E20" s="35">
        <v>40</v>
      </c>
      <c r="F20" s="35">
        <v>292</v>
      </c>
      <c r="G20" s="35">
        <v>282</v>
      </c>
      <c r="H20" s="35">
        <v>264</v>
      </c>
      <c r="I20" s="35">
        <v>304</v>
      </c>
      <c r="J20" s="35">
        <v>305</v>
      </c>
      <c r="K20" s="35">
        <v>397</v>
      </c>
      <c r="L20" s="35">
        <v>329</v>
      </c>
      <c r="M20" s="35">
        <v>366</v>
      </c>
      <c r="N20" s="35">
        <v>324</v>
      </c>
      <c r="O20" s="35"/>
      <c r="P20" s="22">
        <f t="shared" si="1"/>
        <v>3033</v>
      </c>
    </row>
    <row r="21" spans="1:16" x14ac:dyDescent="0.3">
      <c r="A21" s="38" t="s">
        <v>7</v>
      </c>
      <c r="B21" s="39"/>
      <c r="C21" s="36">
        <v>717</v>
      </c>
      <c r="D21" s="36">
        <v>155</v>
      </c>
      <c r="E21" s="36">
        <v>234</v>
      </c>
      <c r="F21" s="36">
        <v>1814</v>
      </c>
      <c r="G21" s="36">
        <v>1800</v>
      </c>
      <c r="H21" s="36">
        <v>1861</v>
      </c>
      <c r="I21" s="36">
        <v>1954</v>
      </c>
      <c r="J21" s="36">
        <v>2056</v>
      </c>
      <c r="K21" s="36">
        <v>2466</v>
      </c>
      <c r="L21" s="36">
        <v>2343</v>
      </c>
      <c r="M21" s="36">
        <v>2499</v>
      </c>
      <c r="N21" s="36">
        <v>2085</v>
      </c>
      <c r="O21" s="36">
        <v>1</v>
      </c>
      <c r="P21" s="16">
        <f>SUM(P16:P20)</f>
        <v>19985</v>
      </c>
    </row>
    <row r="22" spans="1:16" x14ac:dyDescent="0.3">
      <c r="A22" s="40" t="s">
        <v>49</v>
      </c>
      <c r="B22" s="41"/>
      <c r="C22" s="32">
        <v>5</v>
      </c>
      <c r="D22" s="32"/>
      <c r="E22" s="32"/>
      <c r="F22" s="32">
        <v>40</v>
      </c>
      <c r="G22" s="32">
        <v>60</v>
      </c>
      <c r="H22" s="32">
        <v>75</v>
      </c>
      <c r="I22" s="32">
        <v>110</v>
      </c>
      <c r="J22" s="32">
        <v>91</v>
      </c>
      <c r="K22" s="32">
        <v>130</v>
      </c>
      <c r="L22" s="32">
        <v>127</v>
      </c>
      <c r="M22" s="32">
        <v>155</v>
      </c>
      <c r="N22" s="32">
        <v>159</v>
      </c>
      <c r="O22" s="32"/>
      <c r="P22" s="13">
        <f>SUM(C22:O22)</f>
        <v>952</v>
      </c>
    </row>
    <row r="23" spans="1:16" x14ac:dyDescent="0.3">
      <c r="A23" s="42" t="s">
        <v>50</v>
      </c>
      <c r="B23" s="43"/>
      <c r="C23" s="33">
        <v>5</v>
      </c>
      <c r="D23" s="33"/>
      <c r="E23" s="33"/>
      <c r="F23" s="33">
        <v>40</v>
      </c>
      <c r="G23" s="33">
        <v>60</v>
      </c>
      <c r="H23" s="33">
        <v>75</v>
      </c>
      <c r="I23" s="33">
        <v>110</v>
      </c>
      <c r="J23" s="33">
        <v>91</v>
      </c>
      <c r="K23" s="33">
        <v>130</v>
      </c>
      <c r="L23" s="33">
        <v>127</v>
      </c>
      <c r="M23" s="33">
        <v>155</v>
      </c>
      <c r="N23" s="33">
        <v>159</v>
      </c>
      <c r="O23" s="33"/>
      <c r="P23" s="16">
        <f>P22</f>
        <v>952</v>
      </c>
    </row>
    <row r="24" spans="1:16" x14ac:dyDescent="0.3">
      <c r="A24" s="44" t="s">
        <v>8</v>
      </c>
      <c r="B24" s="45"/>
      <c r="C24" s="25">
        <v>1688</v>
      </c>
      <c r="D24" s="25">
        <v>378</v>
      </c>
      <c r="E24" s="25">
        <v>532</v>
      </c>
      <c r="F24" s="25">
        <v>5996</v>
      </c>
      <c r="G24" s="25">
        <v>6274</v>
      </c>
      <c r="H24" s="25">
        <v>6706</v>
      </c>
      <c r="I24" s="25">
        <v>7419</v>
      </c>
      <c r="J24" s="25">
        <v>7720</v>
      </c>
      <c r="K24" s="25">
        <v>9306</v>
      </c>
      <c r="L24" s="25">
        <v>9141</v>
      </c>
      <c r="M24" s="25">
        <v>10100</v>
      </c>
      <c r="N24" s="25">
        <v>5709</v>
      </c>
      <c r="O24" s="25">
        <v>8</v>
      </c>
      <c r="P24" s="25">
        <f t="shared" ref="P24" si="2">P23+P21+P15+P9</f>
        <v>70584</v>
      </c>
    </row>
    <row r="27" spans="1:16" x14ac:dyDescent="0.3">
      <c r="A27" s="31" t="s">
        <v>22</v>
      </c>
    </row>
    <row r="28" spans="1:16" x14ac:dyDescent="0.3">
      <c r="B28" s="29" t="s">
        <v>23</v>
      </c>
    </row>
    <row r="29" spans="1:16" x14ac:dyDescent="0.3">
      <c r="B29" s="29" t="s">
        <v>24</v>
      </c>
    </row>
    <row r="30" spans="1:16" x14ac:dyDescent="0.3">
      <c r="A30" s="31" t="s">
        <v>25</v>
      </c>
    </row>
    <row r="31" spans="1:16" x14ac:dyDescent="0.3">
      <c r="B31" t="s">
        <v>26</v>
      </c>
    </row>
    <row r="32" spans="1:16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P5"/>
    <mergeCell ref="A6:B6"/>
    <mergeCell ref="C6:P6"/>
    <mergeCell ref="A9:B9"/>
    <mergeCell ref="A15:B15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E184D-265D-4798-9EFB-D7815BC893F0}">
  <dimension ref="A1:P38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6" x14ac:dyDescent="0.3">
      <c r="A1" s="46" t="s">
        <v>20</v>
      </c>
      <c r="B1" s="46"/>
      <c r="C1" s="46"/>
      <c r="D1" s="46"/>
      <c r="E1" s="46"/>
      <c r="F1" s="46"/>
      <c r="G1" s="46"/>
    </row>
    <row r="2" spans="1:16" x14ac:dyDescent="0.3">
      <c r="A2" s="28"/>
      <c r="B2" s="28"/>
      <c r="C2" s="28"/>
      <c r="D2" s="28"/>
      <c r="E2" s="28"/>
      <c r="F2" s="28"/>
      <c r="G2" s="28"/>
    </row>
    <row r="3" spans="1:16" x14ac:dyDescent="0.3">
      <c r="A3" s="30" t="str">
        <f>"Werkgevers die de 'Plus1-vermindering' gevraagd hebben in het kwartaal "&amp;A5&amp;" per jaar van aansluiting bij RSZ."</f>
        <v>Werkgevers die de 'Plus1-vermindering' gevraagd hebben in het kwartaal 2024/4 per jaar van aansluiting bij RSZ.</v>
      </c>
    </row>
    <row r="5" spans="1:16" x14ac:dyDescent="0.3">
      <c r="A5" s="47" t="s">
        <v>74</v>
      </c>
      <c r="B5" s="48"/>
      <c r="C5" s="48"/>
      <c r="D5" s="48"/>
      <c r="E5" s="48"/>
      <c r="F5" s="48"/>
      <c r="G5" s="48"/>
      <c r="H5" s="49"/>
      <c r="I5" s="49"/>
      <c r="J5" s="49"/>
      <c r="K5" s="49"/>
      <c r="L5" s="49"/>
      <c r="M5" s="49"/>
      <c r="N5" s="49"/>
      <c r="O5" s="49"/>
      <c r="P5" s="45"/>
    </row>
    <row r="6" spans="1:16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6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12">
        <v>2022</v>
      </c>
      <c r="M7" s="12">
        <v>2023</v>
      </c>
      <c r="N7" s="12">
        <v>2024</v>
      </c>
      <c r="O7" s="12">
        <v>2025</v>
      </c>
      <c r="P7" s="12" t="s">
        <v>2</v>
      </c>
    </row>
    <row r="8" spans="1:16" x14ac:dyDescent="0.3">
      <c r="A8" s="8" t="s">
        <v>3</v>
      </c>
      <c r="B8" s="7" t="s">
        <v>9</v>
      </c>
      <c r="C8" s="32">
        <v>203</v>
      </c>
      <c r="D8" s="32">
        <v>56</v>
      </c>
      <c r="E8" s="32">
        <v>62</v>
      </c>
      <c r="F8" s="32">
        <v>865</v>
      </c>
      <c r="G8" s="32">
        <v>888</v>
      </c>
      <c r="H8" s="32">
        <v>927</v>
      </c>
      <c r="I8" s="32">
        <v>1085</v>
      </c>
      <c r="J8" s="32">
        <v>1021</v>
      </c>
      <c r="K8" s="32">
        <v>1213</v>
      </c>
      <c r="L8" s="32">
        <v>1252</v>
      </c>
      <c r="M8" s="32">
        <v>1469</v>
      </c>
      <c r="N8" s="32">
        <v>1669</v>
      </c>
      <c r="O8" s="32">
        <v>4</v>
      </c>
      <c r="P8" s="13">
        <f>SUM(C8:O8)</f>
        <v>10714</v>
      </c>
    </row>
    <row r="9" spans="1:16" x14ac:dyDescent="0.3">
      <c r="A9" s="42" t="s">
        <v>5</v>
      </c>
      <c r="B9" s="53"/>
      <c r="C9" s="33">
        <v>203</v>
      </c>
      <c r="D9" s="33">
        <v>56</v>
      </c>
      <c r="E9" s="33">
        <v>62</v>
      </c>
      <c r="F9" s="33">
        <v>865</v>
      </c>
      <c r="G9" s="33">
        <v>888</v>
      </c>
      <c r="H9" s="33">
        <v>927</v>
      </c>
      <c r="I9" s="33">
        <v>1085</v>
      </c>
      <c r="J9" s="33">
        <v>1021</v>
      </c>
      <c r="K9" s="33">
        <v>1213</v>
      </c>
      <c r="L9" s="33">
        <v>1252</v>
      </c>
      <c r="M9" s="33">
        <v>1469</v>
      </c>
      <c r="N9" s="33">
        <v>1669</v>
      </c>
      <c r="O9" s="33">
        <v>4</v>
      </c>
      <c r="P9" s="16">
        <f>P8</f>
        <v>10714</v>
      </c>
    </row>
    <row r="10" spans="1:16" x14ac:dyDescent="0.3">
      <c r="A10" s="6" t="s">
        <v>31</v>
      </c>
      <c r="B10" s="5" t="s">
        <v>10</v>
      </c>
      <c r="C10" s="34">
        <v>164</v>
      </c>
      <c r="D10" s="34">
        <v>48</v>
      </c>
      <c r="E10" s="34">
        <v>56</v>
      </c>
      <c r="F10" s="34">
        <v>929</v>
      </c>
      <c r="G10" s="34">
        <v>1036</v>
      </c>
      <c r="H10" s="34">
        <v>1065</v>
      </c>
      <c r="I10" s="34">
        <v>1170</v>
      </c>
      <c r="J10" s="34">
        <v>1285</v>
      </c>
      <c r="K10" s="34">
        <v>1478</v>
      </c>
      <c r="L10" s="34">
        <v>1496</v>
      </c>
      <c r="M10" s="34">
        <v>1504</v>
      </c>
      <c r="N10" s="34">
        <v>1811</v>
      </c>
      <c r="O10" s="34">
        <v>8</v>
      </c>
      <c r="P10" s="18">
        <f t="shared" ref="P10:P14" si="0">SUM(C10:O10)</f>
        <v>12050</v>
      </c>
    </row>
    <row r="11" spans="1:16" x14ac:dyDescent="0.3">
      <c r="A11" s="2"/>
      <c r="B11" s="1" t="s">
        <v>11</v>
      </c>
      <c r="C11" s="34">
        <v>92</v>
      </c>
      <c r="D11" s="34">
        <v>16</v>
      </c>
      <c r="E11" s="34">
        <v>22</v>
      </c>
      <c r="F11" s="34">
        <v>459</v>
      </c>
      <c r="G11" s="34">
        <v>460</v>
      </c>
      <c r="H11" s="34">
        <v>533</v>
      </c>
      <c r="I11" s="34">
        <v>570</v>
      </c>
      <c r="J11" s="34">
        <v>658</v>
      </c>
      <c r="K11" s="34">
        <v>825</v>
      </c>
      <c r="L11" s="34">
        <v>813</v>
      </c>
      <c r="M11" s="34">
        <v>963</v>
      </c>
      <c r="N11" s="34">
        <v>1061</v>
      </c>
      <c r="O11" s="34">
        <v>3</v>
      </c>
      <c r="P11" s="20">
        <f t="shared" si="0"/>
        <v>6475</v>
      </c>
    </row>
    <row r="12" spans="1:16" x14ac:dyDescent="0.3">
      <c r="A12" s="2"/>
      <c r="B12" s="1" t="s">
        <v>13</v>
      </c>
      <c r="C12" s="34">
        <v>208</v>
      </c>
      <c r="D12" s="34">
        <v>41</v>
      </c>
      <c r="E12" s="34">
        <v>42</v>
      </c>
      <c r="F12" s="34">
        <v>573</v>
      </c>
      <c r="G12" s="34">
        <v>648</v>
      </c>
      <c r="H12" s="34">
        <v>656</v>
      </c>
      <c r="I12" s="34">
        <v>740</v>
      </c>
      <c r="J12" s="34">
        <v>704</v>
      </c>
      <c r="K12" s="34">
        <v>906</v>
      </c>
      <c r="L12" s="34">
        <v>804</v>
      </c>
      <c r="M12" s="34">
        <v>886</v>
      </c>
      <c r="N12" s="34">
        <v>962</v>
      </c>
      <c r="O12" s="34">
        <v>2</v>
      </c>
      <c r="P12" s="20">
        <f t="shared" si="0"/>
        <v>7172</v>
      </c>
    </row>
    <row r="13" spans="1:16" x14ac:dyDescent="0.3">
      <c r="A13" s="2"/>
      <c r="B13" s="1" t="s">
        <v>12</v>
      </c>
      <c r="C13" s="34">
        <v>159</v>
      </c>
      <c r="D13" s="34">
        <v>36</v>
      </c>
      <c r="E13" s="34">
        <v>52</v>
      </c>
      <c r="F13" s="34">
        <v>678</v>
      </c>
      <c r="G13" s="34">
        <v>688</v>
      </c>
      <c r="H13" s="34">
        <v>805</v>
      </c>
      <c r="I13" s="34">
        <v>895</v>
      </c>
      <c r="J13" s="34">
        <v>1002</v>
      </c>
      <c r="K13" s="34">
        <v>1149</v>
      </c>
      <c r="L13" s="34">
        <v>1028</v>
      </c>
      <c r="M13" s="34">
        <v>1102</v>
      </c>
      <c r="N13" s="34">
        <v>1331</v>
      </c>
      <c r="O13" s="34">
        <v>7</v>
      </c>
      <c r="P13" s="20">
        <f t="shared" si="0"/>
        <v>8932</v>
      </c>
    </row>
    <row r="14" spans="1:16" x14ac:dyDescent="0.3">
      <c r="A14" s="10"/>
      <c r="B14" s="4" t="s">
        <v>14</v>
      </c>
      <c r="C14" s="35">
        <v>113</v>
      </c>
      <c r="D14" s="35">
        <v>31</v>
      </c>
      <c r="E14" s="35">
        <v>40</v>
      </c>
      <c r="F14" s="35">
        <v>390</v>
      </c>
      <c r="G14" s="35">
        <v>407</v>
      </c>
      <c r="H14" s="35">
        <v>454</v>
      </c>
      <c r="I14" s="35">
        <v>503</v>
      </c>
      <c r="J14" s="35">
        <v>557</v>
      </c>
      <c r="K14" s="35">
        <v>635</v>
      </c>
      <c r="L14" s="35">
        <v>622</v>
      </c>
      <c r="M14" s="35">
        <v>655</v>
      </c>
      <c r="N14" s="35">
        <v>697</v>
      </c>
      <c r="O14" s="35">
        <v>4</v>
      </c>
      <c r="P14" s="22">
        <f t="shared" si="0"/>
        <v>5108</v>
      </c>
    </row>
    <row r="15" spans="1:16" x14ac:dyDescent="0.3">
      <c r="A15" s="42" t="s">
        <v>32</v>
      </c>
      <c r="B15" s="43"/>
      <c r="C15" s="36">
        <v>736</v>
      </c>
      <c r="D15" s="36">
        <v>172</v>
      </c>
      <c r="E15" s="36">
        <v>212</v>
      </c>
      <c r="F15" s="36">
        <v>3029</v>
      </c>
      <c r="G15" s="36">
        <v>3239</v>
      </c>
      <c r="H15" s="36">
        <v>3513</v>
      </c>
      <c r="I15" s="36">
        <v>3878</v>
      </c>
      <c r="J15" s="36">
        <v>4206</v>
      </c>
      <c r="K15" s="36">
        <v>4993</v>
      </c>
      <c r="L15" s="36">
        <v>4763</v>
      </c>
      <c r="M15" s="36">
        <v>5110</v>
      </c>
      <c r="N15" s="36">
        <v>5862</v>
      </c>
      <c r="O15" s="36">
        <v>24</v>
      </c>
      <c r="P15" s="16">
        <f>SUM(P10:P14)</f>
        <v>39737</v>
      </c>
    </row>
    <row r="16" spans="1:16" x14ac:dyDescent="0.3">
      <c r="A16" s="6" t="s">
        <v>6</v>
      </c>
      <c r="B16" s="9" t="s">
        <v>15</v>
      </c>
      <c r="C16" s="34">
        <v>92</v>
      </c>
      <c r="D16" s="34">
        <v>26</v>
      </c>
      <c r="E16" s="34">
        <v>42</v>
      </c>
      <c r="F16" s="34">
        <v>286</v>
      </c>
      <c r="G16" s="34">
        <v>278</v>
      </c>
      <c r="H16" s="34">
        <v>304</v>
      </c>
      <c r="I16" s="34">
        <v>297</v>
      </c>
      <c r="J16" s="34">
        <v>318</v>
      </c>
      <c r="K16" s="34">
        <v>348</v>
      </c>
      <c r="L16" s="34">
        <v>354</v>
      </c>
      <c r="M16" s="34">
        <v>342</v>
      </c>
      <c r="N16" s="34">
        <v>367</v>
      </c>
      <c r="O16" s="34"/>
      <c r="P16" s="20">
        <f t="shared" ref="P16:P20" si="1">SUM(C16:O16)</f>
        <v>3054</v>
      </c>
    </row>
    <row r="17" spans="1:16" x14ac:dyDescent="0.3">
      <c r="A17" s="2"/>
      <c r="B17" s="11" t="s">
        <v>17</v>
      </c>
      <c r="C17" s="34">
        <v>192</v>
      </c>
      <c r="D17" s="34">
        <v>44</v>
      </c>
      <c r="E17" s="34">
        <v>48</v>
      </c>
      <c r="F17" s="34">
        <v>514</v>
      </c>
      <c r="G17" s="34">
        <v>545</v>
      </c>
      <c r="H17" s="34">
        <v>579</v>
      </c>
      <c r="I17" s="34">
        <v>587</v>
      </c>
      <c r="J17" s="34">
        <v>599</v>
      </c>
      <c r="K17" s="34">
        <v>761</v>
      </c>
      <c r="L17" s="34">
        <v>727</v>
      </c>
      <c r="M17" s="34">
        <v>809</v>
      </c>
      <c r="N17" s="34">
        <v>864</v>
      </c>
      <c r="O17" s="34">
        <v>6</v>
      </c>
      <c r="P17" s="20">
        <f t="shared" si="1"/>
        <v>6275</v>
      </c>
    </row>
    <row r="18" spans="1:16" x14ac:dyDescent="0.3">
      <c r="A18" s="2"/>
      <c r="B18" s="11" t="s">
        <v>16</v>
      </c>
      <c r="C18" s="34">
        <v>266</v>
      </c>
      <c r="D18" s="34">
        <v>45</v>
      </c>
      <c r="E18" s="34">
        <v>86</v>
      </c>
      <c r="F18" s="34">
        <v>573</v>
      </c>
      <c r="G18" s="34">
        <v>538</v>
      </c>
      <c r="H18" s="34">
        <v>579</v>
      </c>
      <c r="I18" s="34">
        <v>609</v>
      </c>
      <c r="J18" s="34">
        <v>651</v>
      </c>
      <c r="K18" s="34">
        <v>742</v>
      </c>
      <c r="L18" s="34">
        <v>725</v>
      </c>
      <c r="M18" s="34">
        <v>774</v>
      </c>
      <c r="N18" s="34">
        <v>849</v>
      </c>
      <c r="O18" s="34">
        <v>4</v>
      </c>
      <c r="P18" s="20">
        <f t="shared" si="1"/>
        <v>6441</v>
      </c>
    </row>
    <row r="19" spans="1:16" x14ac:dyDescent="0.3">
      <c r="A19" s="2"/>
      <c r="B19" s="11" t="s">
        <v>18</v>
      </c>
      <c r="C19" s="34">
        <v>51</v>
      </c>
      <c r="D19" s="34">
        <v>10</v>
      </c>
      <c r="E19" s="34">
        <v>19</v>
      </c>
      <c r="F19" s="34">
        <v>123</v>
      </c>
      <c r="G19" s="34">
        <v>126</v>
      </c>
      <c r="H19" s="34">
        <v>106</v>
      </c>
      <c r="I19" s="34">
        <v>136</v>
      </c>
      <c r="J19" s="34">
        <v>136</v>
      </c>
      <c r="K19" s="34">
        <v>177</v>
      </c>
      <c r="L19" s="34">
        <v>153</v>
      </c>
      <c r="M19" s="34">
        <v>178</v>
      </c>
      <c r="N19" s="34">
        <v>211</v>
      </c>
      <c r="O19" s="34">
        <v>1</v>
      </c>
      <c r="P19" s="20">
        <f t="shared" si="1"/>
        <v>1427</v>
      </c>
    </row>
    <row r="20" spans="1:16" x14ac:dyDescent="0.3">
      <c r="A20" s="2"/>
      <c r="B20" s="11" t="s">
        <v>19</v>
      </c>
      <c r="C20" s="35">
        <v>104</v>
      </c>
      <c r="D20" s="35">
        <v>25</v>
      </c>
      <c r="E20" s="35">
        <v>40</v>
      </c>
      <c r="F20" s="35">
        <v>288</v>
      </c>
      <c r="G20" s="35">
        <v>281</v>
      </c>
      <c r="H20" s="35">
        <v>262</v>
      </c>
      <c r="I20" s="35">
        <v>300</v>
      </c>
      <c r="J20" s="35">
        <v>294</v>
      </c>
      <c r="K20" s="35">
        <v>386</v>
      </c>
      <c r="L20" s="35">
        <v>322</v>
      </c>
      <c r="M20" s="35">
        <v>362</v>
      </c>
      <c r="N20" s="35">
        <v>395</v>
      </c>
      <c r="O20" s="35">
        <v>2</v>
      </c>
      <c r="P20" s="22">
        <f t="shared" si="1"/>
        <v>3061</v>
      </c>
    </row>
    <row r="21" spans="1:16" x14ac:dyDescent="0.3">
      <c r="A21" s="38" t="s">
        <v>7</v>
      </c>
      <c r="B21" s="39"/>
      <c r="C21" s="36">
        <v>705</v>
      </c>
      <c r="D21" s="36">
        <v>150</v>
      </c>
      <c r="E21" s="36">
        <v>235</v>
      </c>
      <c r="F21" s="36">
        <v>1784</v>
      </c>
      <c r="G21" s="36">
        <v>1768</v>
      </c>
      <c r="H21" s="36">
        <v>1830</v>
      </c>
      <c r="I21" s="36">
        <v>1929</v>
      </c>
      <c r="J21" s="36">
        <v>1998</v>
      </c>
      <c r="K21" s="36">
        <v>2414</v>
      </c>
      <c r="L21" s="36">
        <v>2281</v>
      </c>
      <c r="M21" s="36">
        <v>2465</v>
      </c>
      <c r="N21" s="36">
        <v>2686</v>
      </c>
      <c r="O21" s="36">
        <v>13</v>
      </c>
      <c r="P21" s="16">
        <f>SUM(P16:P20)</f>
        <v>20258</v>
      </c>
    </row>
    <row r="22" spans="1:16" x14ac:dyDescent="0.3">
      <c r="A22" s="40" t="s">
        <v>49</v>
      </c>
      <c r="B22" s="41"/>
      <c r="C22" s="32">
        <v>5</v>
      </c>
      <c r="D22" s="32"/>
      <c r="E22" s="32"/>
      <c r="F22" s="32">
        <v>38</v>
      </c>
      <c r="G22" s="32">
        <v>54</v>
      </c>
      <c r="H22" s="32">
        <v>70</v>
      </c>
      <c r="I22" s="32">
        <v>104</v>
      </c>
      <c r="J22" s="32">
        <v>89</v>
      </c>
      <c r="K22" s="32">
        <v>121</v>
      </c>
      <c r="L22" s="32">
        <v>126</v>
      </c>
      <c r="M22" s="32">
        <v>151</v>
      </c>
      <c r="N22" s="32">
        <v>199</v>
      </c>
      <c r="O22" s="32">
        <v>1</v>
      </c>
      <c r="P22" s="13">
        <f>SUM(C22:O22)</f>
        <v>958</v>
      </c>
    </row>
    <row r="23" spans="1:16" x14ac:dyDescent="0.3">
      <c r="A23" s="42" t="s">
        <v>50</v>
      </c>
      <c r="B23" s="43"/>
      <c r="C23" s="33">
        <v>5</v>
      </c>
      <c r="D23" s="33"/>
      <c r="E23" s="33"/>
      <c r="F23" s="33">
        <v>38</v>
      </c>
      <c r="G23" s="33">
        <v>54</v>
      </c>
      <c r="H23" s="33">
        <v>70</v>
      </c>
      <c r="I23" s="33">
        <v>104</v>
      </c>
      <c r="J23" s="33">
        <v>89</v>
      </c>
      <c r="K23" s="33">
        <v>121</v>
      </c>
      <c r="L23" s="33">
        <v>126</v>
      </c>
      <c r="M23" s="33">
        <v>151</v>
      </c>
      <c r="N23" s="33">
        <v>199</v>
      </c>
      <c r="O23" s="33">
        <v>1</v>
      </c>
      <c r="P23" s="16">
        <f>P22</f>
        <v>958</v>
      </c>
    </row>
    <row r="24" spans="1:16" x14ac:dyDescent="0.3">
      <c r="A24" s="44" t="s">
        <v>8</v>
      </c>
      <c r="B24" s="45"/>
      <c r="C24" s="25">
        <v>1649</v>
      </c>
      <c r="D24" s="25">
        <v>378</v>
      </c>
      <c r="E24" s="25">
        <v>509</v>
      </c>
      <c r="F24" s="25">
        <v>5716</v>
      </c>
      <c r="G24" s="25">
        <v>5949</v>
      </c>
      <c r="H24" s="25">
        <v>6340</v>
      </c>
      <c r="I24" s="25">
        <v>6996</v>
      </c>
      <c r="J24" s="25">
        <v>7314</v>
      </c>
      <c r="K24" s="25">
        <v>8741</v>
      </c>
      <c r="L24" s="25">
        <v>8422</v>
      </c>
      <c r="M24" s="25">
        <v>9195</v>
      </c>
      <c r="N24" s="25">
        <v>10416</v>
      </c>
      <c r="O24" s="25">
        <v>42</v>
      </c>
      <c r="P24" s="25">
        <f t="shared" ref="P24" si="2">P23+P21+P15+P9</f>
        <v>71667</v>
      </c>
    </row>
    <row r="27" spans="1:16" x14ac:dyDescent="0.3">
      <c r="A27" s="31" t="s">
        <v>22</v>
      </c>
    </row>
    <row r="28" spans="1:16" x14ac:dyDescent="0.3">
      <c r="B28" s="29" t="s">
        <v>23</v>
      </c>
    </row>
    <row r="29" spans="1:16" x14ac:dyDescent="0.3">
      <c r="B29" s="29" t="s">
        <v>24</v>
      </c>
    </row>
    <row r="30" spans="1:16" x14ac:dyDescent="0.3">
      <c r="A30" s="31" t="s">
        <v>25</v>
      </c>
    </row>
    <row r="31" spans="1:16" x14ac:dyDescent="0.3">
      <c r="B31" t="s">
        <v>26</v>
      </c>
    </row>
    <row r="32" spans="1:16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P5"/>
    <mergeCell ref="A6:B6"/>
    <mergeCell ref="C6:P6"/>
    <mergeCell ref="A9:B9"/>
    <mergeCell ref="A15:B1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672A1-7CE7-4347-A0C9-1DBB8C5727C1}">
  <dimension ref="A1:P38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6" x14ac:dyDescent="0.3">
      <c r="A1" s="46" t="s">
        <v>20</v>
      </c>
      <c r="B1" s="46"/>
      <c r="C1" s="46"/>
      <c r="D1" s="46"/>
      <c r="E1" s="46"/>
      <c r="F1" s="46"/>
      <c r="G1" s="46"/>
    </row>
    <row r="2" spans="1:16" x14ac:dyDescent="0.3">
      <c r="A2" s="28"/>
      <c r="B2" s="28"/>
      <c r="C2" s="28"/>
      <c r="D2" s="28"/>
      <c r="E2" s="28"/>
      <c r="F2" s="28"/>
      <c r="G2" s="28"/>
    </row>
    <row r="3" spans="1:16" x14ac:dyDescent="0.3">
      <c r="A3" s="30" t="str">
        <f>"Werkgevers die de 'Plus1-vermindering' gevraagd hebben in het kwartaal "&amp;A5&amp;" per jaar van aansluiting bij RSZ."</f>
        <v>Werkgevers die de 'Plus1-vermindering' gevraagd hebben in het kwartaal 2025/1 per jaar van aansluiting bij RSZ.</v>
      </c>
    </row>
    <row r="5" spans="1:16" x14ac:dyDescent="0.3">
      <c r="A5" s="47" t="s">
        <v>75</v>
      </c>
      <c r="B5" s="48"/>
      <c r="C5" s="48"/>
      <c r="D5" s="48"/>
      <c r="E5" s="48"/>
      <c r="F5" s="48"/>
      <c r="G5" s="48"/>
      <c r="H5" s="49"/>
      <c r="I5" s="49"/>
      <c r="J5" s="49"/>
      <c r="K5" s="49"/>
      <c r="L5" s="49"/>
      <c r="M5" s="49"/>
      <c r="N5" s="49"/>
      <c r="O5" s="49"/>
      <c r="P5" s="45"/>
    </row>
    <row r="6" spans="1:16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6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12">
        <v>2022</v>
      </c>
      <c r="M7" s="12">
        <v>2023</v>
      </c>
      <c r="N7" s="12">
        <v>2024</v>
      </c>
      <c r="O7" s="12">
        <v>2025</v>
      </c>
      <c r="P7" s="12" t="s">
        <v>2</v>
      </c>
    </row>
    <row r="8" spans="1:16" x14ac:dyDescent="0.3">
      <c r="A8" s="8" t="s">
        <v>3</v>
      </c>
      <c r="B8" s="7" t="s">
        <v>9</v>
      </c>
      <c r="C8" s="32">
        <v>208</v>
      </c>
      <c r="D8" s="32">
        <v>51</v>
      </c>
      <c r="E8" s="32">
        <v>62</v>
      </c>
      <c r="F8" s="32">
        <v>829</v>
      </c>
      <c r="G8" s="32">
        <v>860</v>
      </c>
      <c r="H8" s="32">
        <v>899</v>
      </c>
      <c r="I8" s="32">
        <v>1042</v>
      </c>
      <c r="J8" s="32">
        <v>975</v>
      </c>
      <c r="K8" s="32">
        <v>1173</v>
      </c>
      <c r="L8" s="32">
        <v>1203</v>
      </c>
      <c r="M8" s="32">
        <v>1359</v>
      </c>
      <c r="N8" s="32">
        <v>1609</v>
      </c>
      <c r="O8" s="32">
        <v>437</v>
      </c>
      <c r="P8" s="13">
        <v>10707</v>
      </c>
    </row>
    <row r="9" spans="1:16" x14ac:dyDescent="0.3">
      <c r="A9" s="42" t="s">
        <v>5</v>
      </c>
      <c r="B9" s="53"/>
      <c r="C9" s="33">
        <v>208</v>
      </c>
      <c r="D9" s="33">
        <v>51</v>
      </c>
      <c r="E9" s="33">
        <v>62</v>
      </c>
      <c r="F9" s="33">
        <v>829</v>
      </c>
      <c r="G9" s="33">
        <v>860</v>
      </c>
      <c r="H9" s="33">
        <v>899</v>
      </c>
      <c r="I9" s="33">
        <v>1042</v>
      </c>
      <c r="J9" s="33">
        <v>975</v>
      </c>
      <c r="K9" s="33">
        <v>1173</v>
      </c>
      <c r="L9" s="33">
        <v>1203</v>
      </c>
      <c r="M9" s="33">
        <v>1359</v>
      </c>
      <c r="N9" s="33">
        <v>1609</v>
      </c>
      <c r="O9" s="33">
        <v>437</v>
      </c>
      <c r="P9" s="16">
        <v>10707</v>
      </c>
    </row>
    <row r="10" spans="1:16" x14ac:dyDescent="0.3">
      <c r="A10" s="6" t="s">
        <v>31</v>
      </c>
      <c r="B10" s="5" t="s">
        <v>10</v>
      </c>
      <c r="C10" s="34">
        <v>147</v>
      </c>
      <c r="D10" s="34">
        <v>50</v>
      </c>
      <c r="E10" s="34">
        <v>52</v>
      </c>
      <c r="F10" s="34">
        <v>892</v>
      </c>
      <c r="G10" s="34">
        <v>984</v>
      </c>
      <c r="H10" s="34">
        <v>1037</v>
      </c>
      <c r="I10" s="34">
        <v>1124</v>
      </c>
      <c r="J10" s="34">
        <v>1210</v>
      </c>
      <c r="K10" s="34">
        <v>1412</v>
      </c>
      <c r="L10" s="34">
        <v>1426</v>
      </c>
      <c r="M10" s="34">
        <v>1434</v>
      </c>
      <c r="N10" s="34">
        <v>1712</v>
      </c>
      <c r="O10" s="34">
        <v>494</v>
      </c>
      <c r="P10" s="18">
        <v>11974</v>
      </c>
    </row>
    <row r="11" spans="1:16" x14ac:dyDescent="0.3">
      <c r="A11" s="2"/>
      <c r="B11" s="1" t="s">
        <v>11</v>
      </c>
      <c r="C11" s="34">
        <v>96</v>
      </c>
      <c r="D11" s="34">
        <v>15</v>
      </c>
      <c r="E11" s="34">
        <v>25</v>
      </c>
      <c r="F11" s="34">
        <v>441</v>
      </c>
      <c r="G11" s="34">
        <v>452</v>
      </c>
      <c r="H11" s="34">
        <v>508</v>
      </c>
      <c r="I11" s="34">
        <v>546</v>
      </c>
      <c r="J11" s="34">
        <v>633</v>
      </c>
      <c r="K11" s="34">
        <v>788</v>
      </c>
      <c r="L11" s="34">
        <v>761</v>
      </c>
      <c r="M11" s="34">
        <v>901</v>
      </c>
      <c r="N11" s="34">
        <v>1025</v>
      </c>
      <c r="O11" s="34">
        <v>327</v>
      </c>
      <c r="P11" s="20">
        <v>6518</v>
      </c>
    </row>
    <row r="12" spans="1:16" x14ac:dyDescent="0.3">
      <c r="A12" s="2"/>
      <c r="B12" s="1" t="s">
        <v>13</v>
      </c>
      <c r="C12" s="34">
        <v>178</v>
      </c>
      <c r="D12" s="34">
        <v>37</v>
      </c>
      <c r="E12" s="34">
        <v>46</v>
      </c>
      <c r="F12" s="34">
        <v>551</v>
      </c>
      <c r="G12" s="34">
        <v>629</v>
      </c>
      <c r="H12" s="34">
        <v>623</v>
      </c>
      <c r="I12" s="34">
        <v>713</v>
      </c>
      <c r="J12" s="34">
        <v>675</v>
      </c>
      <c r="K12" s="34">
        <v>869</v>
      </c>
      <c r="L12" s="34">
        <v>771</v>
      </c>
      <c r="M12" s="34">
        <v>837</v>
      </c>
      <c r="N12" s="34">
        <v>919</v>
      </c>
      <c r="O12" s="34">
        <v>285</v>
      </c>
      <c r="P12" s="20">
        <v>7133</v>
      </c>
    </row>
    <row r="13" spans="1:16" x14ac:dyDescent="0.3">
      <c r="A13" s="2"/>
      <c r="B13" s="1" t="s">
        <v>12</v>
      </c>
      <c r="C13" s="34">
        <v>149</v>
      </c>
      <c r="D13" s="34">
        <v>33</v>
      </c>
      <c r="E13" s="34">
        <v>53</v>
      </c>
      <c r="F13" s="34">
        <v>658</v>
      </c>
      <c r="G13" s="34">
        <v>663</v>
      </c>
      <c r="H13" s="34">
        <v>789</v>
      </c>
      <c r="I13" s="34">
        <v>875</v>
      </c>
      <c r="J13" s="34">
        <v>983</v>
      </c>
      <c r="K13" s="34">
        <v>1110</v>
      </c>
      <c r="L13" s="34">
        <v>983</v>
      </c>
      <c r="M13" s="34">
        <v>1058</v>
      </c>
      <c r="N13" s="34">
        <v>1274</v>
      </c>
      <c r="O13" s="34">
        <v>393</v>
      </c>
      <c r="P13" s="20">
        <v>9021</v>
      </c>
    </row>
    <row r="14" spans="1:16" x14ac:dyDescent="0.3">
      <c r="A14" s="10"/>
      <c r="B14" s="4" t="s">
        <v>14</v>
      </c>
      <c r="C14" s="35">
        <v>93</v>
      </c>
      <c r="D14" s="35">
        <v>30</v>
      </c>
      <c r="E14" s="35">
        <v>36</v>
      </c>
      <c r="F14" s="35">
        <v>372</v>
      </c>
      <c r="G14" s="35">
        <v>402</v>
      </c>
      <c r="H14" s="35">
        <v>439</v>
      </c>
      <c r="I14" s="35">
        <v>486</v>
      </c>
      <c r="J14" s="35">
        <v>538</v>
      </c>
      <c r="K14" s="35">
        <v>603</v>
      </c>
      <c r="L14" s="35">
        <v>579</v>
      </c>
      <c r="M14" s="35">
        <v>614</v>
      </c>
      <c r="N14" s="35">
        <v>689</v>
      </c>
      <c r="O14" s="35">
        <v>222</v>
      </c>
      <c r="P14" s="22">
        <v>5103</v>
      </c>
    </row>
    <row r="15" spans="1:16" x14ac:dyDescent="0.3">
      <c r="A15" s="42" t="s">
        <v>32</v>
      </c>
      <c r="B15" s="43"/>
      <c r="C15" s="36">
        <v>663</v>
      </c>
      <c r="D15" s="36">
        <v>165</v>
      </c>
      <c r="E15" s="36">
        <v>212</v>
      </c>
      <c r="F15" s="36">
        <v>2914</v>
      </c>
      <c r="G15" s="36">
        <v>3130</v>
      </c>
      <c r="H15" s="36">
        <v>3396</v>
      </c>
      <c r="I15" s="36">
        <v>3744</v>
      </c>
      <c r="J15" s="36">
        <v>4039</v>
      </c>
      <c r="K15" s="36">
        <v>4782</v>
      </c>
      <c r="L15" s="36">
        <v>4520</v>
      </c>
      <c r="M15" s="36">
        <v>4844</v>
      </c>
      <c r="N15" s="36">
        <v>5619</v>
      </c>
      <c r="O15" s="36">
        <v>1721</v>
      </c>
      <c r="P15" s="16">
        <v>39749</v>
      </c>
    </row>
    <row r="16" spans="1:16" x14ac:dyDescent="0.3">
      <c r="A16" s="6" t="s">
        <v>6</v>
      </c>
      <c r="B16" s="9" t="s">
        <v>15</v>
      </c>
      <c r="C16" s="34">
        <v>89</v>
      </c>
      <c r="D16" s="34">
        <v>26</v>
      </c>
      <c r="E16" s="34">
        <v>39</v>
      </c>
      <c r="F16" s="34">
        <v>274</v>
      </c>
      <c r="G16" s="34">
        <v>267</v>
      </c>
      <c r="H16" s="34">
        <v>292</v>
      </c>
      <c r="I16" s="34">
        <v>290</v>
      </c>
      <c r="J16" s="34">
        <v>300</v>
      </c>
      <c r="K16" s="34">
        <v>335</v>
      </c>
      <c r="L16" s="34">
        <v>322</v>
      </c>
      <c r="M16" s="34">
        <v>313</v>
      </c>
      <c r="N16" s="34">
        <v>368</v>
      </c>
      <c r="O16" s="34">
        <v>105</v>
      </c>
      <c r="P16" s="20">
        <v>3020</v>
      </c>
    </row>
    <row r="17" spans="1:16" x14ac:dyDescent="0.3">
      <c r="A17" s="2"/>
      <c r="B17" s="11" t="s">
        <v>17</v>
      </c>
      <c r="C17" s="34">
        <v>194</v>
      </c>
      <c r="D17" s="34">
        <v>43</v>
      </c>
      <c r="E17" s="34">
        <v>48</v>
      </c>
      <c r="F17" s="34">
        <v>493</v>
      </c>
      <c r="G17" s="34">
        <v>531</v>
      </c>
      <c r="H17" s="34">
        <v>551</v>
      </c>
      <c r="I17" s="34">
        <v>564</v>
      </c>
      <c r="J17" s="34">
        <v>563</v>
      </c>
      <c r="K17" s="34">
        <v>716</v>
      </c>
      <c r="L17" s="34">
        <v>686</v>
      </c>
      <c r="M17" s="34">
        <v>771</v>
      </c>
      <c r="N17" s="34">
        <v>831</v>
      </c>
      <c r="O17" s="34">
        <v>255</v>
      </c>
      <c r="P17" s="20">
        <v>6246</v>
      </c>
    </row>
    <row r="18" spans="1:16" x14ac:dyDescent="0.3">
      <c r="A18" s="2"/>
      <c r="B18" s="11" t="s">
        <v>16</v>
      </c>
      <c r="C18" s="34">
        <v>260</v>
      </c>
      <c r="D18" s="34">
        <v>40</v>
      </c>
      <c r="E18" s="34">
        <v>79</v>
      </c>
      <c r="F18" s="34">
        <v>554</v>
      </c>
      <c r="G18" s="34">
        <v>527</v>
      </c>
      <c r="H18" s="34">
        <v>569</v>
      </c>
      <c r="I18" s="34">
        <v>576</v>
      </c>
      <c r="J18" s="34">
        <v>626</v>
      </c>
      <c r="K18" s="34">
        <v>722</v>
      </c>
      <c r="L18" s="34">
        <v>707</v>
      </c>
      <c r="M18" s="34">
        <v>746</v>
      </c>
      <c r="N18" s="34">
        <v>849</v>
      </c>
      <c r="O18" s="34">
        <v>268</v>
      </c>
      <c r="P18" s="20">
        <v>6523</v>
      </c>
    </row>
    <row r="19" spans="1:16" x14ac:dyDescent="0.3">
      <c r="A19" s="2"/>
      <c r="B19" s="11" t="s">
        <v>18</v>
      </c>
      <c r="C19" s="34">
        <v>50</v>
      </c>
      <c r="D19" s="34">
        <v>10</v>
      </c>
      <c r="E19" s="34">
        <v>18</v>
      </c>
      <c r="F19" s="34">
        <v>123</v>
      </c>
      <c r="G19" s="34">
        <v>122</v>
      </c>
      <c r="H19" s="34">
        <v>102</v>
      </c>
      <c r="I19" s="34">
        <v>131</v>
      </c>
      <c r="J19" s="34">
        <v>134</v>
      </c>
      <c r="K19" s="34">
        <v>170</v>
      </c>
      <c r="L19" s="34">
        <v>152</v>
      </c>
      <c r="M19" s="34">
        <v>175</v>
      </c>
      <c r="N19" s="34">
        <v>209</v>
      </c>
      <c r="O19" s="34">
        <v>63</v>
      </c>
      <c r="P19" s="20">
        <v>1459</v>
      </c>
    </row>
    <row r="20" spans="1:16" x14ac:dyDescent="0.3">
      <c r="A20" s="2"/>
      <c r="B20" s="11" t="s">
        <v>19</v>
      </c>
      <c r="C20" s="35">
        <v>110</v>
      </c>
      <c r="D20" s="35">
        <v>25</v>
      </c>
      <c r="E20" s="35">
        <v>39</v>
      </c>
      <c r="F20" s="35">
        <v>275</v>
      </c>
      <c r="G20" s="35">
        <v>264</v>
      </c>
      <c r="H20" s="35">
        <v>248</v>
      </c>
      <c r="I20" s="35">
        <v>285</v>
      </c>
      <c r="J20" s="35">
        <v>287</v>
      </c>
      <c r="K20" s="35">
        <v>363</v>
      </c>
      <c r="L20" s="35">
        <v>311</v>
      </c>
      <c r="M20" s="35">
        <v>349</v>
      </c>
      <c r="N20" s="35">
        <v>399</v>
      </c>
      <c r="O20" s="35">
        <v>101</v>
      </c>
      <c r="P20" s="22">
        <v>3056</v>
      </c>
    </row>
    <row r="21" spans="1:16" x14ac:dyDescent="0.3">
      <c r="A21" s="38" t="s">
        <v>7</v>
      </c>
      <c r="B21" s="39"/>
      <c r="C21" s="36">
        <v>703</v>
      </c>
      <c r="D21" s="36">
        <v>144</v>
      </c>
      <c r="E21" s="36">
        <v>223</v>
      </c>
      <c r="F21" s="36">
        <v>1719</v>
      </c>
      <c r="G21" s="36">
        <v>1711</v>
      </c>
      <c r="H21" s="36">
        <v>1762</v>
      </c>
      <c r="I21" s="36">
        <v>1846</v>
      </c>
      <c r="J21" s="36">
        <v>1910</v>
      </c>
      <c r="K21" s="36">
        <v>2306</v>
      </c>
      <c r="L21" s="36">
        <v>2178</v>
      </c>
      <c r="M21" s="36">
        <v>2354</v>
      </c>
      <c r="N21" s="36">
        <v>2656</v>
      </c>
      <c r="O21" s="36">
        <v>792</v>
      </c>
      <c r="P21" s="16">
        <v>20304</v>
      </c>
    </row>
    <row r="22" spans="1:16" x14ac:dyDescent="0.3">
      <c r="A22" s="40" t="s">
        <v>49</v>
      </c>
      <c r="B22" s="41"/>
      <c r="C22" s="32">
        <v>5</v>
      </c>
      <c r="D22" s="32"/>
      <c r="E22" s="32"/>
      <c r="F22" s="32">
        <v>36</v>
      </c>
      <c r="G22" s="32">
        <v>54</v>
      </c>
      <c r="H22" s="32">
        <v>66</v>
      </c>
      <c r="I22" s="32">
        <v>98</v>
      </c>
      <c r="J22" s="32">
        <v>83</v>
      </c>
      <c r="K22" s="32">
        <v>111</v>
      </c>
      <c r="L22" s="32">
        <v>116</v>
      </c>
      <c r="M22" s="32">
        <v>137</v>
      </c>
      <c r="N22" s="32">
        <v>198</v>
      </c>
      <c r="O22" s="32">
        <v>67</v>
      </c>
      <c r="P22" s="13">
        <v>971</v>
      </c>
    </row>
    <row r="23" spans="1:16" x14ac:dyDescent="0.3">
      <c r="A23" s="42" t="s">
        <v>50</v>
      </c>
      <c r="B23" s="43"/>
      <c r="C23" s="33">
        <v>5</v>
      </c>
      <c r="D23" s="33"/>
      <c r="E23" s="33"/>
      <c r="F23" s="33">
        <v>36</v>
      </c>
      <c r="G23" s="33">
        <v>54</v>
      </c>
      <c r="H23" s="33">
        <v>66</v>
      </c>
      <c r="I23" s="33">
        <v>98</v>
      </c>
      <c r="J23" s="33">
        <v>83</v>
      </c>
      <c r="K23" s="33">
        <v>111</v>
      </c>
      <c r="L23" s="33">
        <v>116</v>
      </c>
      <c r="M23" s="33">
        <v>137</v>
      </c>
      <c r="N23" s="33">
        <v>198</v>
      </c>
      <c r="O23" s="33">
        <v>67</v>
      </c>
      <c r="P23" s="16">
        <v>971</v>
      </c>
    </row>
    <row r="24" spans="1:16" x14ac:dyDescent="0.3">
      <c r="A24" s="44" t="s">
        <v>8</v>
      </c>
      <c r="B24" s="45"/>
      <c r="C24" s="25">
        <v>1579</v>
      </c>
      <c r="D24" s="25">
        <v>360</v>
      </c>
      <c r="E24" s="25">
        <v>497</v>
      </c>
      <c r="F24" s="25">
        <v>5498</v>
      </c>
      <c r="G24" s="25">
        <v>5755</v>
      </c>
      <c r="H24" s="25">
        <v>6123</v>
      </c>
      <c r="I24" s="25">
        <v>6730</v>
      </c>
      <c r="J24" s="25">
        <v>7007</v>
      </c>
      <c r="K24" s="25">
        <v>8372</v>
      </c>
      <c r="L24" s="25">
        <v>8017</v>
      </c>
      <c r="M24" s="25">
        <v>8694</v>
      </c>
      <c r="N24" s="25">
        <v>10082</v>
      </c>
      <c r="O24" s="25">
        <v>3017</v>
      </c>
      <c r="P24" s="25">
        <v>71731</v>
      </c>
    </row>
    <row r="27" spans="1:16" x14ac:dyDescent="0.3">
      <c r="A27" s="31" t="s">
        <v>22</v>
      </c>
    </row>
    <row r="28" spans="1:16" x14ac:dyDescent="0.3">
      <c r="B28" s="29" t="s">
        <v>23</v>
      </c>
    </row>
    <row r="29" spans="1:16" x14ac:dyDescent="0.3">
      <c r="B29" s="29" t="s">
        <v>24</v>
      </c>
    </row>
    <row r="30" spans="1:16" x14ac:dyDescent="0.3">
      <c r="A30" s="31" t="s">
        <v>25</v>
      </c>
    </row>
    <row r="31" spans="1:16" x14ac:dyDescent="0.3">
      <c r="B31" t="s">
        <v>26</v>
      </c>
    </row>
    <row r="32" spans="1:16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P5"/>
    <mergeCell ref="A6:B6"/>
    <mergeCell ref="C6:P6"/>
    <mergeCell ref="A9:B9"/>
    <mergeCell ref="A15:B1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3308B-0EB5-425E-89CD-35BC575A2FF2}">
  <dimension ref="A1:P38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6" x14ac:dyDescent="0.3">
      <c r="A1" s="46" t="s">
        <v>20</v>
      </c>
      <c r="B1" s="46"/>
      <c r="C1" s="46"/>
      <c r="D1" s="46"/>
      <c r="E1" s="46"/>
      <c r="F1" s="46"/>
      <c r="G1" s="46"/>
    </row>
    <row r="2" spans="1:16" x14ac:dyDescent="0.3">
      <c r="A2" s="28"/>
      <c r="B2" s="28"/>
      <c r="C2" s="28"/>
      <c r="D2" s="28"/>
      <c r="E2" s="28"/>
      <c r="F2" s="28"/>
      <c r="G2" s="28"/>
    </row>
    <row r="3" spans="1:16" x14ac:dyDescent="0.3">
      <c r="A3" s="30" t="str">
        <f>"Werkgevers die de 'Plus1-vermindering' gevraagd hebben in het kwartaal "&amp;A5&amp;" per jaar van aansluiting bij RSZ."</f>
        <v>Werkgevers die de 'Plus1-vermindering' gevraagd hebben in het kwartaal 2025/2 per jaar van aansluiting bij RSZ.</v>
      </c>
    </row>
    <row r="5" spans="1:16" x14ac:dyDescent="0.3">
      <c r="A5" s="47" t="s">
        <v>76</v>
      </c>
      <c r="B5" s="48"/>
      <c r="C5" s="48"/>
      <c r="D5" s="48"/>
      <c r="E5" s="48"/>
      <c r="F5" s="48"/>
      <c r="G5" s="48"/>
      <c r="H5" s="49"/>
      <c r="I5" s="49"/>
      <c r="J5" s="49"/>
      <c r="K5" s="49"/>
      <c r="L5" s="49"/>
      <c r="M5" s="49"/>
      <c r="N5" s="49"/>
      <c r="O5" s="49"/>
      <c r="P5" s="45"/>
    </row>
    <row r="6" spans="1:16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6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12">
        <v>2022</v>
      </c>
      <c r="M7" s="12">
        <v>2023</v>
      </c>
      <c r="N7" s="12">
        <v>2024</v>
      </c>
      <c r="O7" s="12">
        <v>2025</v>
      </c>
      <c r="P7" s="12" t="s">
        <v>2</v>
      </c>
    </row>
    <row r="8" spans="1:16" x14ac:dyDescent="0.3">
      <c r="A8" s="8" t="s">
        <v>3</v>
      </c>
      <c r="B8" s="7" t="s">
        <v>9</v>
      </c>
      <c r="C8" s="32">
        <v>250</v>
      </c>
      <c r="D8" s="32">
        <v>43</v>
      </c>
      <c r="E8" s="32">
        <v>62</v>
      </c>
      <c r="F8" s="32">
        <v>810</v>
      </c>
      <c r="G8" s="32">
        <v>841</v>
      </c>
      <c r="H8" s="32">
        <v>871</v>
      </c>
      <c r="I8" s="32">
        <v>1009</v>
      </c>
      <c r="J8" s="32">
        <v>946</v>
      </c>
      <c r="K8" s="32">
        <v>1124</v>
      </c>
      <c r="L8" s="32">
        <v>1134</v>
      </c>
      <c r="M8" s="32">
        <v>1324</v>
      </c>
      <c r="N8" s="32">
        <v>1513</v>
      </c>
      <c r="O8" s="32">
        <v>890</v>
      </c>
      <c r="P8" s="13">
        <v>10817</v>
      </c>
    </row>
    <row r="9" spans="1:16" x14ac:dyDescent="0.3">
      <c r="A9" s="42" t="s">
        <v>5</v>
      </c>
      <c r="B9" s="53"/>
      <c r="C9" s="33">
        <v>250</v>
      </c>
      <c r="D9" s="33">
        <v>43</v>
      </c>
      <c r="E9" s="33">
        <v>62</v>
      </c>
      <c r="F9" s="33">
        <v>810</v>
      </c>
      <c r="G9" s="33">
        <v>841</v>
      </c>
      <c r="H9" s="33">
        <v>871</v>
      </c>
      <c r="I9" s="33">
        <v>1009</v>
      </c>
      <c r="J9" s="33">
        <v>946</v>
      </c>
      <c r="K9" s="33">
        <v>1124</v>
      </c>
      <c r="L9" s="33">
        <v>1134</v>
      </c>
      <c r="M9" s="33">
        <v>1324</v>
      </c>
      <c r="N9" s="33">
        <v>1513</v>
      </c>
      <c r="O9" s="33">
        <v>890</v>
      </c>
      <c r="P9" s="16">
        <v>10817</v>
      </c>
    </row>
    <row r="10" spans="1:16" x14ac:dyDescent="0.3">
      <c r="A10" s="6" t="s">
        <v>31</v>
      </c>
      <c r="B10" s="5" t="s">
        <v>10</v>
      </c>
      <c r="C10" s="34">
        <v>196</v>
      </c>
      <c r="D10" s="34">
        <v>50</v>
      </c>
      <c r="E10" s="34">
        <v>48</v>
      </c>
      <c r="F10" s="34">
        <v>868</v>
      </c>
      <c r="G10" s="34">
        <v>971</v>
      </c>
      <c r="H10" s="34">
        <v>1012</v>
      </c>
      <c r="I10" s="34">
        <v>1088</v>
      </c>
      <c r="J10" s="34">
        <v>1181</v>
      </c>
      <c r="K10" s="34">
        <v>1378</v>
      </c>
      <c r="L10" s="34">
        <v>1375</v>
      </c>
      <c r="M10" s="34">
        <v>1378</v>
      </c>
      <c r="N10" s="34">
        <v>1610</v>
      </c>
      <c r="O10" s="34">
        <v>1006</v>
      </c>
      <c r="P10" s="18">
        <v>12161</v>
      </c>
    </row>
    <row r="11" spans="1:16" x14ac:dyDescent="0.3">
      <c r="A11" s="2"/>
      <c r="B11" s="1" t="s">
        <v>11</v>
      </c>
      <c r="C11" s="34">
        <v>108</v>
      </c>
      <c r="D11" s="34">
        <v>16</v>
      </c>
      <c r="E11" s="34">
        <v>23</v>
      </c>
      <c r="F11" s="34">
        <v>426</v>
      </c>
      <c r="G11" s="34">
        <v>436</v>
      </c>
      <c r="H11" s="34">
        <v>494</v>
      </c>
      <c r="I11" s="34">
        <v>522</v>
      </c>
      <c r="J11" s="34">
        <v>614</v>
      </c>
      <c r="K11" s="34">
        <v>758</v>
      </c>
      <c r="L11" s="34">
        <v>734</v>
      </c>
      <c r="M11" s="34">
        <v>855</v>
      </c>
      <c r="N11" s="34">
        <v>954</v>
      </c>
      <c r="O11" s="34">
        <v>591</v>
      </c>
      <c r="P11" s="20">
        <v>6531</v>
      </c>
    </row>
    <row r="12" spans="1:16" x14ac:dyDescent="0.3">
      <c r="A12" s="2"/>
      <c r="B12" s="1" t="s">
        <v>13</v>
      </c>
      <c r="C12" s="34">
        <v>220</v>
      </c>
      <c r="D12" s="34">
        <v>40</v>
      </c>
      <c r="E12" s="34">
        <v>42</v>
      </c>
      <c r="F12" s="34">
        <v>537</v>
      </c>
      <c r="G12" s="34">
        <v>607</v>
      </c>
      <c r="H12" s="34">
        <v>617</v>
      </c>
      <c r="I12" s="34">
        <v>691</v>
      </c>
      <c r="J12" s="34">
        <v>651</v>
      </c>
      <c r="K12" s="34">
        <v>827</v>
      </c>
      <c r="L12" s="34">
        <v>746</v>
      </c>
      <c r="M12" s="34">
        <v>792</v>
      </c>
      <c r="N12" s="34">
        <v>869</v>
      </c>
      <c r="O12" s="34">
        <v>553</v>
      </c>
      <c r="P12" s="20">
        <v>7192</v>
      </c>
    </row>
    <row r="13" spans="1:16" x14ac:dyDescent="0.3">
      <c r="A13" s="2"/>
      <c r="B13" s="1" t="s">
        <v>12</v>
      </c>
      <c r="C13" s="34">
        <v>184</v>
      </c>
      <c r="D13" s="34">
        <v>34</v>
      </c>
      <c r="E13" s="34">
        <v>47</v>
      </c>
      <c r="F13" s="34">
        <v>655</v>
      </c>
      <c r="G13" s="34">
        <v>646</v>
      </c>
      <c r="H13" s="34">
        <v>765</v>
      </c>
      <c r="I13" s="34">
        <v>857</v>
      </c>
      <c r="J13" s="34">
        <v>955</v>
      </c>
      <c r="K13" s="34">
        <v>1064</v>
      </c>
      <c r="L13" s="34">
        <v>934</v>
      </c>
      <c r="M13" s="34">
        <v>991</v>
      </c>
      <c r="N13" s="34">
        <v>1191</v>
      </c>
      <c r="O13" s="34">
        <v>687</v>
      </c>
      <c r="P13" s="20">
        <v>9010</v>
      </c>
    </row>
    <row r="14" spans="1:16" x14ac:dyDescent="0.3">
      <c r="A14" s="10"/>
      <c r="B14" s="4" t="s">
        <v>14</v>
      </c>
      <c r="C14" s="35">
        <v>122</v>
      </c>
      <c r="D14" s="35">
        <v>28</v>
      </c>
      <c r="E14" s="35">
        <v>36</v>
      </c>
      <c r="F14" s="35">
        <v>372</v>
      </c>
      <c r="G14" s="35">
        <v>389</v>
      </c>
      <c r="H14" s="35">
        <v>437</v>
      </c>
      <c r="I14" s="35">
        <v>469</v>
      </c>
      <c r="J14" s="35">
        <v>520</v>
      </c>
      <c r="K14" s="35">
        <v>579</v>
      </c>
      <c r="L14" s="35">
        <v>562</v>
      </c>
      <c r="M14" s="35">
        <v>593</v>
      </c>
      <c r="N14" s="35">
        <v>666</v>
      </c>
      <c r="O14" s="35">
        <v>404</v>
      </c>
      <c r="P14" s="22">
        <v>5177</v>
      </c>
    </row>
    <row r="15" spans="1:16" x14ac:dyDescent="0.3">
      <c r="A15" s="42" t="s">
        <v>32</v>
      </c>
      <c r="B15" s="43"/>
      <c r="C15" s="36">
        <v>830</v>
      </c>
      <c r="D15" s="36">
        <v>168</v>
      </c>
      <c r="E15" s="36">
        <v>196</v>
      </c>
      <c r="F15" s="36">
        <v>2858</v>
      </c>
      <c r="G15" s="36">
        <v>3049</v>
      </c>
      <c r="H15" s="36">
        <v>3325</v>
      </c>
      <c r="I15" s="36">
        <v>3627</v>
      </c>
      <c r="J15" s="36">
        <v>3921</v>
      </c>
      <c r="K15" s="36">
        <v>4606</v>
      </c>
      <c r="L15" s="36">
        <v>4351</v>
      </c>
      <c r="M15" s="36">
        <v>4609</v>
      </c>
      <c r="N15" s="36">
        <v>5290</v>
      </c>
      <c r="O15" s="36">
        <v>3241</v>
      </c>
      <c r="P15" s="16">
        <v>40071</v>
      </c>
    </row>
    <row r="16" spans="1:16" x14ac:dyDescent="0.3">
      <c r="A16" s="6" t="s">
        <v>6</v>
      </c>
      <c r="B16" s="9" t="s">
        <v>15</v>
      </c>
      <c r="C16" s="34">
        <v>114</v>
      </c>
      <c r="D16" s="34">
        <v>26</v>
      </c>
      <c r="E16" s="34">
        <v>37</v>
      </c>
      <c r="F16" s="34">
        <v>266</v>
      </c>
      <c r="G16" s="34">
        <v>264</v>
      </c>
      <c r="H16" s="34">
        <v>283</v>
      </c>
      <c r="I16" s="34">
        <v>288</v>
      </c>
      <c r="J16" s="34">
        <v>284</v>
      </c>
      <c r="K16" s="34">
        <v>326</v>
      </c>
      <c r="L16" s="34">
        <v>316</v>
      </c>
      <c r="M16" s="34">
        <v>301</v>
      </c>
      <c r="N16" s="34">
        <v>355</v>
      </c>
      <c r="O16" s="34">
        <v>218</v>
      </c>
      <c r="P16" s="20">
        <v>3078</v>
      </c>
    </row>
    <row r="17" spans="1:16" x14ac:dyDescent="0.3">
      <c r="A17" s="2"/>
      <c r="B17" s="11" t="s">
        <v>17</v>
      </c>
      <c r="C17" s="34">
        <v>230</v>
      </c>
      <c r="D17" s="34">
        <v>44</v>
      </c>
      <c r="E17" s="34">
        <v>49</v>
      </c>
      <c r="F17" s="34">
        <v>481</v>
      </c>
      <c r="G17" s="34">
        <v>513</v>
      </c>
      <c r="H17" s="34">
        <v>532</v>
      </c>
      <c r="I17" s="34">
        <v>536</v>
      </c>
      <c r="J17" s="34">
        <v>556</v>
      </c>
      <c r="K17" s="34">
        <v>701</v>
      </c>
      <c r="L17" s="34">
        <v>649</v>
      </c>
      <c r="M17" s="34">
        <v>742</v>
      </c>
      <c r="N17" s="34">
        <v>798</v>
      </c>
      <c r="O17" s="34">
        <v>528</v>
      </c>
      <c r="P17" s="20">
        <v>6359</v>
      </c>
    </row>
    <row r="18" spans="1:16" x14ac:dyDescent="0.3">
      <c r="A18" s="2"/>
      <c r="B18" s="11" t="s">
        <v>16</v>
      </c>
      <c r="C18" s="34">
        <v>286</v>
      </c>
      <c r="D18" s="34">
        <v>38</v>
      </c>
      <c r="E18" s="34">
        <v>77</v>
      </c>
      <c r="F18" s="34">
        <v>536</v>
      </c>
      <c r="G18" s="34">
        <v>512</v>
      </c>
      <c r="H18" s="34">
        <v>545</v>
      </c>
      <c r="I18" s="34">
        <v>559</v>
      </c>
      <c r="J18" s="34">
        <v>609</v>
      </c>
      <c r="K18" s="34">
        <v>702</v>
      </c>
      <c r="L18" s="34">
        <v>665</v>
      </c>
      <c r="M18" s="34">
        <v>717</v>
      </c>
      <c r="N18" s="34">
        <v>831</v>
      </c>
      <c r="O18" s="34">
        <v>522</v>
      </c>
      <c r="P18" s="20">
        <v>6599</v>
      </c>
    </row>
    <row r="19" spans="1:16" x14ac:dyDescent="0.3">
      <c r="A19" s="2"/>
      <c r="B19" s="11" t="s">
        <v>18</v>
      </c>
      <c r="C19" s="34">
        <v>60</v>
      </c>
      <c r="D19" s="34">
        <v>10</v>
      </c>
      <c r="E19" s="34">
        <v>18</v>
      </c>
      <c r="F19" s="34">
        <v>118</v>
      </c>
      <c r="G19" s="34">
        <v>123</v>
      </c>
      <c r="H19" s="34">
        <v>103</v>
      </c>
      <c r="I19" s="34">
        <v>127</v>
      </c>
      <c r="J19" s="34">
        <v>143</v>
      </c>
      <c r="K19" s="34">
        <v>159</v>
      </c>
      <c r="L19" s="34">
        <v>150</v>
      </c>
      <c r="M19" s="34">
        <v>176</v>
      </c>
      <c r="N19" s="34">
        <v>209</v>
      </c>
      <c r="O19" s="34">
        <v>118</v>
      </c>
      <c r="P19" s="20">
        <v>1514</v>
      </c>
    </row>
    <row r="20" spans="1:16" x14ac:dyDescent="0.3">
      <c r="A20" s="2"/>
      <c r="B20" s="11" t="s">
        <v>19</v>
      </c>
      <c r="C20" s="35">
        <v>129</v>
      </c>
      <c r="D20" s="35">
        <v>23</v>
      </c>
      <c r="E20" s="35">
        <v>37</v>
      </c>
      <c r="F20" s="35">
        <v>277</v>
      </c>
      <c r="G20" s="35">
        <v>265</v>
      </c>
      <c r="H20" s="35">
        <v>240</v>
      </c>
      <c r="I20" s="35">
        <v>281</v>
      </c>
      <c r="J20" s="35">
        <v>279</v>
      </c>
      <c r="K20" s="35">
        <v>351</v>
      </c>
      <c r="L20" s="35">
        <v>304</v>
      </c>
      <c r="M20" s="35">
        <v>344</v>
      </c>
      <c r="N20" s="35">
        <v>409</v>
      </c>
      <c r="O20" s="35">
        <v>231</v>
      </c>
      <c r="P20" s="22">
        <v>3170</v>
      </c>
    </row>
    <row r="21" spans="1:16" x14ac:dyDescent="0.3">
      <c r="A21" s="38" t="s">
        <v>7</v>
      </c>
      <c r="B21" s="39"/>
      <c r="C21" s="36">
        <v>819</v>
      </c>
      <c r="D21" s="36">
        <v>141</v>
      </c>
      <c r="E21" s="36">
        <v>218</v>
      </c>
      <c r="F21" s="36">
        <v>1678</v>
      </c>
      <c r="G21" s="36">
        <v>1677</v>
      </c>
      <c r="H21" s="36">
        <v>1703</v>
      </c>
      <c r="I21" s="36">
        <v>1791</v>
      </c>
      <c r="J21" s="36">
        <v>1871</v>
      </c>
      <c r="K21" s="36">
        <v>2239</v>
      </c>
      <c r="L21" s="36">
        <v>2084</v>
      </c>
      <c r="M21" s="36">
        <v>2280</v>
      </c>
      <c r="N21" s="36">
        <v>2602</v>
      </c>
      <c r="O21" s="36">
        <v>1617</v>
      </c>
      <c r="P21" s="16">
        <v>20720</v>
      </c>
    </row>
    <row r="22" spans="1:16" x14ac:dyDescent="0.3">
      <c r="A22" s="40" t="s">
        <v>49</v>
      </c>
      <c r="B22" s="41"/>
      <c r="C22" s="32">
        <v>5</v>
      </c>
      <c r="D22" s="32"/>
      <c r="E22" s="32"/>
      <c r="F22" s="32">
        <v>35</v>
      </c>
      <c r="G22" s="32">
        <v>50</v>
      </c>
      <c r="H22" s="32">
        <v>64</v>
      </c>
      <c r="I22" s="32">
        <v>96</v>
      </c>
      <c r="J22" s="32">
        <v>75</v>
      </c>
      <c r="K22" s="32">
        <v>109</v>
      </c>
      <c r="L22" s="32">
        <v>114</v>
      </c>
      <c r="M22" s="32">
        <v>131</v>
      </c>
      <c r="N22" s="32">
        <v>183</v>
      </c>
      <c r="O22" s="32">
        <v>123</v>
      </c>
      <c r="P22" s="13">
        <v>985</v>
      </c>
    </row>
    <row r="23" spans="1:16" x14ac:dyDescent="0.3">
      <c r="A23" s="42" t="s">
        <v>50</v>
      </c>
      <c r="B23" s="43"/>
      <c r="C23" s="33">
        <v>5</v>
      </c>
      <c r="D23" s="33"/>
      <c r="E23" s="33"/>
      <c r="F23" s="33">
        <v>35</v>
      </c>
      <c r="G23" s="33">
        <v>50</v>
      </c>
      <c r="H23" s="33">
        <v>64</v>
      </c>
      <c r="I23" s="33">
        <v>96</v>
      </c>
      <c r="J23" s="33">
        <v>75</v>
      </c>
      <c r="K23" s="33">
        <v>109</v>
      </c>
      <c r="L23" s="33">
        <v>114</v>
      </c>
      <c r="M23" s="33">
        <v>131</v>
      </c>
      <c r="N23" s="33">
        <v>183</v>
      </c>
      <c r="O23" s="33">
        <v>123</v>
      </c>
      <c r="P23" s="16">
        <v>985</v>
      </c>
    </row>
    <row r="24" spans="1:16" x14ac:dyDescent="0.3">
      <c r="A24" s="44" t="s">
        <v>8</v>
      </c>
      <c r="B24" s="45"/>
      <c r="C24" s="25">
        <v>1904</v>
      </c>
      <c r="D24" s="25">
        <v>352</v>
      </c>
      <c r="E24" s="25">
        <v>476</v>
      </c>
      <c r="F24" s="25">
        <v>5381</v>
      </c>
      <c r="G24" s="25">
        <v>5617</v>
      </c>
      <c r="H24" s="25">
        <v>5963</v>
      </c>
      <c r="I24" s="25">
        <v>6523</v>
      </c>
      <c r="J24" s="25">
        <v>6813</v>
      </c>
      <c r="K24" s="25">
        <v>8078</v>
      </c>
      <c r="L24" s="25">
        <v>7683</v>
      </c>
      <c r="M24" s="25">
        <v>8344</v>
      </c>
      <c r="N24" s="25">
        <v>9588</v>
      </c>
      <c r="O24" s="25">
        <v>5871</v>
      </c>
      <c r="P24" s="25">
        <v>72593</v>
      </c>
    </row>
    <row r="27" spans="1:16" x14ac:dyDescent="0.3">
      <c r="A27" s="31" t="s">
        <v>22</v>
      </c>
    </row>
    <row r="28" spans="1:16" x14ac:dyDescent="0.3">
      <c r="B28" s="29" t="s">
        <v>23</v>
      </c>
    </row>
    <row r="29" spans="1:16" x14ac:dyDescent="0.3">
      <c r="B29" s="29" t="s">
        <v>24</v>
      </c>
    </row>
    <row r="30" spans="1:16" x14ac:dyDescent="0.3">
      <c r="A30" s="31" t="s">
        <v>25</v>
      </c>
    </row>
    <row r="31" spans="1:16" x14ac:dyDescent="0.3">
      <c r="B31" t="s">
        <v>26</v>
      </c>
    </row>
    <row r="32" spans="1:16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P5"/>
    <mergeCell ref="A6:B6"/>
    <mergeCell ref="C6:P6"/>
    <mergeCell ref="A9:B9"/>
    <mergeCell ref="A15:B1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25E5B-A8E4-4785-868F-C7DA05FAD463}">
  <dimension ref="A1:Q38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7" x14ac:dyDescent="0.3">
      <c r="A1" s="46" t="s">
        <v>20</v>
      </c>
      <c r="B1" s="46"/>
      <c r="C1" s="46"/>
      <c r="D1" s="46"/>
      <c r="E1" s="46"/>
      <c r="F1" s="46"/>
      <c r="G1" s="46"/>
    </row>
    <row r="2" spans="1:17" x14ac:dyDescent="0.3">
      <c r="A2" s="28"/>
      <c r="B2" s="28"/>
      <c r="C2" s="28"/>
      <c r="D2" s="28"/>
      <c r="E2" s="28"/>
      <c r="F2" s="28"/>
      <c r="G2" s="28"/>
    </row>
    <row r="3" spans="1:17" x14ac:dyDescent="0.3">
      <c r="A3" s="30" t="str">
        <f>"Werkgevers die de 'Plus1-vermindering' gevraagd hebben in het kwartaal "&amp;A5&amp;" per jaar van aansluiting bij RSZ."</f>
        <v>Werkgevers die de 'Plus1-vermindering' gevraagd hebben in het kwartaal 2025/3 per jaar van aansluiting bij RSZ.</v>
      </c>
    </row>
    <row r="5" spans="1:17" x14ac:dyDescent="0.3">
      <c r="A5" s="47" t="s">
        <v>77</v>
      </c>
      <c r="B5" s="48"/>
      <c r="C5" s="48"/>
      <c r="D5" s="48"/>
      <c r="E5" s="48"/>
      <c r="F5" s="48"/>
      <c r="G5" s="48"/>
      <c r="H5" s="49"/>
      <c r="I5" s="49"/>
      <c r="J5" s="49"/>
      <c r="K5" s="49"/>
      <c r="L5" s="49"/>
      <c r="M5" s="49"/>
      <c r="N5" s="49"/>
      <c r="O5" s="49"/>
      <c r="P5" s="49"/>
      <c r="Q5" s="45"/>
    </row>
    <row r="6" spans="1:17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1:17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12">
        <v>2022</v>
      </c>
      <c r="M7" s="12">
        <v>2023</v>
      </c>
      <c r="N7" s="12">
        <v>2024</v>
      </c>
      <c r="O7" s="12">
        <v>2025</v>
      </c>
      <c r="P7" s="12">
        <v>2026</v>
      </c>
      <c r="Q7" s="12" t="s">
        <v>2</v>
      </c>
    </row>
    <row r="8" spans="1:17" x14ac:dyDescent="0.3">
      <c r="A8" s="8" t="s">
        <v>3</v>
      </c>
      <c r="B8" s="7" t="s">
        <v>9</v>
      </c>
      <c r="C8" s="32">
        <v>193</v>
      </c>
      <c r="D8" s="32">
        <v>43</v>
      </c>
      <c r="E8" s="32">
        <v>60</v>
      </c>
      <c r="F8" s="32">
        <v>782</v>
      </c>
      <c r="G8" s="32">
        <v>835</v>
      </c>
      <c r="H8" s="32">
        <v>842</v>
      </c>
      <c r="I8" s="32">
        <v>984</v>
      </c>
      <c r="J8" s="32">
        <v>921</v>
      </c>
      <c r="K8" s="32">
        <v>1083</v>
      </c>
      <c r="L8" s="32">
        <v>1102</v>
      </c>
      <c r="M8" s="32">
        <v>1254</v>
      </c>
      <c r="N8" s="32">
        <v>1430</v>
      </c>
      <c r="O8" s="32">
        <v>1265</v>
      </c>
      <c r="P8" s="32">
        <v>5</v>
      </c>
      <c r="Q8" s="13">
        <v>10799</v>
      </c>
    </row>
    <row r="9" spans="1:17" x14ac:dyDescent="0.3">
      <c r="A9" s="42" t="s">
        <v>5</v>
      </c>
      <c r="B9" s="53"/>
      <c r="C9" s="33">
        <v>193</v>
      </c>
      <c r="D9" s="33">
        <v>43</v>
      </c>
      <c r="E9" s="33">
        <v>60</v>
      </c>
      <c r="F9" s="33">
        <v>782</v>
      </c>
      <c r="G9" s="33">
        <v>835</v>
      </c>
      <c r="H9" s="33">
        <v>842</v>
      </c>
      <c r="I9" s="33">
        <v>984</v>
      </c>
      <c r="J9" s="33">
        <v>921</v>
      </c>
      <c r="K9" s="33">
        <v>1083</v>
      </c>
      <c r="L9" s="33">
        <v>1102</v>
      </c>
      <c r="M9" s="33">
        <v>1254</v>
      </c>
      <c r="N9" s="33">
        <v>1430</v>
      </c>
      <c r="O9" s="33">
        <v>1265</v>
      </c>
      <c r="P9" s="33">
        <v>5</v>
      </c>
      <c r="Q9" s="16">
        <v>10799</v>
      </c>
    </row>
    <row r="10" spans="1:17" x14ac:dyDescent="0.3">
      <c r="A10" s="6" t="s">
        <v>31</v>
      </c>
      <c r="B10" s="5" t="s">
        <v>10</v>
      </c>
      <c r="C10" s="34">
        <v>153</v>
      </c>
      <c r="D10" s="34">
        <v>50</v>
      </c>
      <c r="E10" s="34">
        <v>51</v>
      </c>
      <c r="F10" s="34">
        <v>845</v>
      </c>
      <c r="G10" s="34">
        <v>944</v>
      </c>
      <c r="H10" s="34">
        <v>990</v>
      </c>
      <c r="I10" s="34">
        <v>1058</v>
      </c>
      <c r="J10" s="34">
        <v>1150</v>
      </c>
      <c r="K10" s="34">
        <v>1331</v>
      </c>
      <c r="L10" s="34">
        <v>1304</v>
      </c>
      <c r="M10" s="34">
        <v>1311</v>
      </c>
      <c r="N10" s="34">
        <v>1532</v>
      </c>
      <c r="O10" s="34">
        <v>1427</v>
      </c>
      <c r="P10" s="34">
        <v>1</v>
      </c>
      <c r="Q10" s="18">
        <v>12147</v>
      </c>
    </row>
    <row r="11" spans="1:17" x14ac:dyDescent="0.3">
      <c r="A11" s="2"/>
      <c r="B11" s="1" t="s">
        <v>11</v>
      </c>
      <c r="C11" s="34">
        <v>88</v>
      </c>
      <c r="D11" s="34">
        <v>16</v>
      </c>
      <c r="E11" s="34">
        <v>22</v>
      </c>
      <c r="F11" s="34">
        <v>411</v>
      </c>
      <c r="G11" s="34">
        <v>424</v>
      </c>
      <c r="H11" s="34">
        <v>477</v>
      </c>
      <c r="I11" s="34">
        <v>507</v>
      </c>
      <c r="J11" s="34">
        <v>584</v>
      </c>
      <c r="K11" s="34">
        <v>741</v>
      </c>
      <c r="L11" s="34">
        <v>698</v>
      </c>
      <c r="M11" s="34">
        <v>831</v>
      </c>
      <c r="N11" s="34">
        <v>920</v>
      </c>
      <c r="O11" s="34">
        <v>868</v>
      </c>
      <c r="P11" s="34">
        <v>2</v>
      </c>
      <c r="Q11" s="20">
        <v>6589</v>
      </c>
    </row>
    <row r="12" spans="1:17" x14ac:dyDescent="0.3">
      <c r="A12" s="2"/>
      <c r="B12" s="1" t="s">
        <v>13</v>
      </c>
      <c r="C12" s="34">
        <v>192</v>
      </c>
      <c r="D12" s="34">
        <v>41</v>
      </c>
      <c r="E12" s="34">
        <v>40</v>
      </c>
      <c r="F12" s="34">
        <v>530</v>
      </c>
      <c r="G12" s="34">
        <v>604</v>
      </c>
      <c r="H12" s="34">
        <v>601</v>
      </c>
      <c r="I12" s="34">
        <v>677</v>
      </c>
      <c r="J12" s="34">
        <v>644</v>
      </c>
      <c r="K12" s="34">
        <v>811</v>
      </c>
      <c r="L12" s="34">
        <v>731</v>
      </c>
      <c r="M12" s="34">
        <v>766</v>
      </c>
      <c r="N12" s="34">
        <v>835</v>
      </c>
      <c r="O12" s="34">
        <v>763</v>
      </c>
      <c r="P12" s="34">
        <v>4</v>
      </c>
      <c r="Q12" s="20">
        <v>7239</v>
      </c>
    </row>
    <row r="13" spans="1:17" x14ac:dyDescent="0.3">
      <c r="A13" s="2"/>
      <c r="B13" s="1" t="s">
        <v>12</v>
      </c>
      <c r="C13" s="34">
        <v>149</v>
      </c>
      <c r="D13" s="34">
        <v>37</v>
      </c>
      <c r="E13" s="34">
        <v>48</v>
      </c>
      <c r="F13" s="34">
        <v>645</v>
      </c>
      <c r="G13" s="34">
        <v>629</v>
      </c>
      <c r="H13" s="34">
        <v>752</v>
      </c>
      <c r="I13" s="34">
        <v>836</v>
      </c>
      <c r="J13" s="34">
        <v>908</v>
      </c>
      <c r="K13" s="34">
        <v>1033</v>
      </c>
      <c r="L13" s="34">
        <v>918</v>
      </c>
      <c r="M13" s="34">
        <v>954</v>
      </c>
      <c r="N13" s="34">
        <v>1104</v>
      </c>
      <c r="O13" s="34">
        <v>985</v>
      </c>
      <c r="P13" s="34">
        <v>6</v>
      </c>
      <c r="Q13" s="20">
        <v>9004</v>
      </c>
    </row>
    <row r="14" spans="1:17" x14ac:dyDescent="0.3">
      <c r="A14" s="10"/>
      <c r="B14" s="4" t="s">
        <v>14</v>
      </c>
      <c r="C14" s="35">
        <v>108</v>
      </c>
      <c r="D14" s="35">
        <v>30</v>
      </c>
      <c r="E14" s="35">
        <v>37</v>
      </c>
      <c r="F14" s="35">
        <v>355</v>
      </c>
      <c r="G14" s="35">
        <v>387</v>
      </c>
      <c r="H14" s="35">
        <v>430</v>
      </c>
      <c r="I14" s="35">
        <v>460</v>
      </c>
      <c r="J14" s="35">
        <v>512</v>
      </c>
      <c r="K14" s="35">
        <v>565</v>
      </c>
      <c r="L14" s="35">
        <v>547</v>
      </c>
      <c r="M14" s="35">
        <v>568</v>
      </c>
      <c r="N14" s="35">
        <v>625</v>
      </c>
      <c r="O14" s="35">
        <v>571</v>
      </c>
      <c r="P14" s="35"/>
      <c r="Q14" s="22">
        <v>5195</v>
      </c>
    </row>
    <row r="15" spans="1:17" x14ac:dyDescent="0.3">
      <c r="A15" s="42" t="s">
        <v>32</v>
      </c>
      <c r="B15" s="43"/>
      <c r="C15" s="36">
        <v>690</v>
      </c>
      <c r="D15" s="36">
        <v>174</v>
      </c>
      <c r="E15" s="36">
        <v>198</v>
      </c>
      <c r="F15" s="36">
        <v>2786</v>
      </c>
      <c r="G15" s="36">
        <v>2988</v>
      </c>
      <c r="H15" s="36">
        <v>3250</v>
      </c>
      <c r="I15" s="36">
        <v>3538</v>
      </c>
      <c r="J15" s="36">
        <v>3798</v>
      </c>
      <c r="K15" s="36">
        <v>4481</v>
      </c>
      <c r="L15" s="36">
        <v>4198</v>
      </c>
      <c r="M15" s="36">
        <v>4430</v>
      </c>
      <c r="N15" s="36">
        <v>5016</v>
      </c>
      <c r="O15" s="36">
        <v>4614</v>
      </c>
      <c r="P15" s="36">
        <v>13</v>
      </c>
      <c r="Q15" s="16">
        <v>40174</v>
      </c>
    </row>
    <row r="16" spans="1:17" x14ac:dyDescent="0.3">
      <c r="A16" s="6" t="s">
        <v>6</v>
      </c>
      <c r="B16" s="9" t="s">
        <v>15</v>
      </c>
      <c r="C16" s="34">
        <v>87</v>
      </c>
      <c r="D16" s="34">
        <v>26</v>
      </c>
      <c r="E16" s="34">
        <v>37</v>
      </c>
      <c r="F16" s="34">
        <v>262</v>
      </c>
      <c r="G16" s="34">
        <v>257</v>
      </c>
      <c r="H16" s="34">
        <v>273</v>
      </c>
      <c r="I16" s="34">
        <v>277</v>
      </c>
      <c r="J16" s="34">
        <v>280</v>
      </c>
      <c r="K16" s="34">
        <v>314</v>
      </c>
      <c r="L16" s="34">
        <v>314</v>
      </c>
      <c r="M16" s="34">
        <v>293</v>
      </c>
      <c r="N16" s="34">
        <v>339</v>
      </c>
      <c r="O16" s="34">
        <v>307</v>
      </c>
      <c r="P16" s="34">
        <v>1</v>
      </c>
      <c r="Q16" s="20">
        <v>3067</v>
      </c>
    </row>
    <row r="17" spans="1:17" x14ac:dyDescent="0.3">
      <c r="A17" s="2"/>
      <c r="B17" s="11" t="s">
        <v>17</v>
      </c>
      <c r="C17" s="34">
        <v>185</v>
      </c>
      <c r="D17" s="34">
        <v>43</v>
      </c>
      <c r="E17" s="34">
        <v>44</v>
      </c>
      <c r="F17" s="34">
        <v>468</v>
      </c>
      <c r="G17" s="34">
        <v>501</v>
      </c>
      <c r="H17" s="34">
        <v>500</v>
      </c>
      <c r="I17" s="34">
        <v>517</v>
      </c>
      <c r="J17" s="34">
        <v>540</v>
      </c>
      <c r="K17" s="34">
        <v>669</v>
      </c>
      <c r="L17" s="34">
        <v>626</v>
      </c>
      <c r="M17" s="34">
        <v>701</v>
      </c>
      <c r="N17" s="34">
        <v>766</v>
      </c>
      <c r="O17" s="34">
        <v>738</v>
      </c>
      <c r="P17" s="34">
        <v>3</v>
      </c>
      <c r="Q17" s="20">
        <v>6301</v>
      </c>
    </row>
    <row r="18" spans="1:17" x14ac:dyDescent="0.3">
      <c r="A18" s="2"/>
      <c r="B18" s="11" t="s">
        <v>16</v>
      </c>
      <c r="C18" s="34">
        <v>246</v>
      </c>
      <c r="D18" s="34">
        <v>39</v>
      </c>
      <c r="E18" s="34">
        <v>77</v>
      </c>
      <c r="F18" s="34">
        <v>527</v>
      </c>
      <c r="G18" s="34">
        <v>508</v>
      </c>
      <c r="H18" s="34">
        <v>523</v>
      </c>
      <c r="I18" s="34">
        <v>532</v>
      </c>
      <c r="J18" s="34">
        <v>590</v>
      </c>
      <c r="K18" s="34">
        <v>674</v>
      </c>
      <c r="L18" s="34">
        <v>639</v>
      </c>
      <c r="M18" s="34">
        <v>687</v>
      </c>
      <c r="N18" s="34">
        <v>789</v>
      </c>
      <c r="O18" s="34">
        <v>718</v>
      </c>
      <c r="P18" s="34"/>
      <c r="Q18" s="20">
        <v>6549</v>
      </c>
    </row>
    <row r="19" spans="1:17" x14ac:dyDescent="0.3">
      <c r="A19" s="2"/>
      <c r="B19" s="11" t="s">
        <v>18</v>
      </c>
      <c r="C19" s="34">
        <v>49</v>
      </c>
      <c r="D19" s="34">
        <v>10</v>
      </c>
      <c r="E19" s="34">
        <v>18</v>
      </c>
      <c r="F19" s="34">
        <v>117</v>
      </c>
      <c r="G19" s="34">
        <v>122</v>
      </c>
      <c r="H19" s="34">
        <v>98</v>
      </c>
      <c r="I19" s="34">
        <v>125</v>
      </c>
      <c r="J19" s="34">
        <v>141</v>
      </c>
      <c r="K19" s="34">
        <v>156</v>
      </c>
      <c r="L19" s="34">
        <v>147</v>
      </c>
      <c r="M19" s="34">
        <v>166</v>
      </c>
      <c r="N19" s="34">
        <v>205</v>
      </c>
      <c r="O19" s="34">
        <v>154</v>
      </c>
      <c r="P19" s="34"/>
      <c r="Q19" s="20">
        <v>1508</v>
      </c>
    </row>
    <row r="20" spans="1:17" x14ac:dyDescent="0.3">
      <c r="A20" s="2"/>
      <c r="B20" s="11" t="s">
        <v>19</v>
      </c>
      <c r="C20" s="35">
        <v>101</v>
      </c>
      <c r="D20" s="35">
        <v>24</v>
      </c>
      <c r="E20" s="35">
        <v>36</v>
      </c>
      <c r="F20" s="35">
        <v>262</v>
      </c>
      <c r="G20" s="35">
        <v>258</v>
      </c>
      <c r="H20" s="35">
        <v>235</v>
      </c>
      <c r="I20" s="35">
        <v>274</v>
      </c>
      <c r="J20" s="35">
        <v>276</v>
      </c>
      <c r="K20" s="35">
        <v>337</v>
      </c>
      <c r="L20" s="35">
        <v>299</v>
      </c>
      <c r="M20" s="35">
        <v>338</v>
      </c>
      <c r="N20" s="35">
        <v>390</v>
      </c>
      <c r="O20" s="35">
        <v>320</v>
      </c>
      <c r="P20" s="35"/>
      <c r="Q20" s="22">
        <v>3150</v>
      </c>
    </row>
    <row r="21" spans="1:17" x14ac:dyDescent="0.3">
      <c r="A21" s="38" t="s">
        <v>7</v>
      </c>
      <c r="B21" s="39"/>
      <c r="C21" s="36">
        <v>668</v>
      </c>
      <c r="D21" s="36">
        <v>142</v>
      </c>
      <c r="E21" s="36">
        <v>212</v>
      </c>
      <c r="F21" s="36">
        <v>1636</v>
      </c>
      <c r="G21" s="36">
        <v>1646</v>
      </c>
      <c r="H21" s="36">
        <v>1629</v>
      </c>
      <c r="I21" s="36">
        <v>1725</v>
      </c>
      <c r="J21" s="36">
        <v>1827</v>
      </c>
      <c r="K21" s="36">
        <v>2150</v>
      </c>
      <c r="L21" s="36">
        <v>2025</v>
      </c>
      <c r="M21" s="36">
        <v>2185</v>
      </c>
      <c r="N21" s="36">
        <v>2489</v>
      </c>
      <c r="O21" s="36">
        <v>2237</v>
      </c>
      <c r="P21" s="36">
        <v>4</v>
      </c>
      <c r="Q21" s="16">
        <v>20575</v>
      </c>
    </row>
    <row r="22" spans="1:17" x14ac:dyDescent="0.3">
      <c r="A22" s="40" t="s">
        <v>49</v>
      </c>
      <c r="B22" s="41"/>
      <c r="C22" s="32">
        <v>5</v>
      </c>
      <c r="D22" s="32"/>
      <c r="E22" s="32"/>
      <c r="F22" s="32">
        <v>37</v>
      </c>
      <c r="G22" s="32">
        <v>50</v>
      </c>
      <c r="H22" s="32">
        <v>63</v>
      </c>
      <c r="I22" s="32">
        <v>93</v>
      </c>
      <c r="J22" s="32">
        <v>72</v>
      </c>
      <c r="K22" s="32">
        <v>104</v>
      </c>
      <c r="L22" s="32">
        <v>108</v>
      </c>
      <c r="M22" s="32">
        <v>127</v>
      </c>
      <c r="N22" s="32">
        <v>180</v>
      </c>
      <c r="O22" s="32">
        <v>170</v>
      </c>
      <c r="P22" s="32"/>
      <c r="Q22" s="13">
        <v>1009</v>
      </c>
    </row>
    <row r="23" spans="1:17" x14ac:dyDescent="0.3">
      <c r="A23" s="42" t="s">
        <v>50</v>
      </c>
      <c r="B23" s="43"/>
      <c r="C23" s="33">
        <v>5</v>
      </c>
      <c r="D23" s="33"/>
      <c r="E23" s="33"/>
      <c r="F23" s="33">
        <v>37</v>
      </c>
      <c r="G23" s="33">
        <v>50</v>
      </c>
      <c r="H23" s="33">
        <v>63</v>
      </c>
      <c r="I23" s="33">
        <v>93</v>
      </c>
      <c r="J23" s="33">
        <v>72</v>
      </c>
      <c r="K23" s="33">
        <v>104</v>
      </c>
      <c r="L23" s="33">
        <v>108</v>
      </c>
      <c r="M23" s="33">
        <v>127</v>
      </c>
      <c r="N23" s="33">
        <v>180</v>
      </c>
      <c r="O23" s="33">
        <v>170</v>
      </c>
      <c r="P23" s="33"/>
      <c r="Q23" s="16">
        <v>1009</v>
      </c>
    </row>
    <row r="24" spans="1:17" x14ac:dyDescent="0.3">
      <c r="A24" s="44" t="s">
        <v>8</v>
      </c>
      <c r="B24" s="45"/>
      <c r="C24" s="25">
        <f>C23+C21+C15+C9</f>
        <v>1556</v>
      </c>
      <c r="D24" s="25">
        <f t="shared" ref="D24:Q24" si="0">D23+D21+D15+D9</f>
        <v>359</v>
      </c>
      <c r="E24" s="25">
        <f t="shared" si="0"/>
        <v>470</v>
      </c>
      <c r="F24" s="25">
        <f t="shared" si="0"/>
        <v>5241</v>
      </c>
      <c r="G24" s="25">
        <f t="shared" si="0"/>
        <v>5519</v>
      </c>
      <c r="H24" s="25">
        <f t="shared" si="0"/>
        <v>5784</v>
      </c>
      <c r="I24" s="25">
        <f t="shared" si="0"/>
        <v>6340</v>
      </c>
      <c r="J24" s="25">
        <f t="shared" si="0"/>
        <v>6618</v>
      </c>
      <c r="K24" s="25">
        <f t="shared" si="0"/>
        <v>7818</v>
      </c>
      <c r="L24" s="25">
        <f t="shared" si="0"/>
        <v>7433</v>
      </c>
      <c r="M24" s="25">
        <f t="shared" si="0"/>
        <v>7996</v>
      </c>
      <c r="N24" s="25">
        <f t="shared" si="0"/>
        <v>9115</v>
      </c>
      <c r="O24" s="25">
        <f t="shared" si="0"/>
        <v>8286</v>
      </c>
      <c r="P24" s="25">
        <f t="shared" si="0"/>
        <v>22</v>
      </c>
      <c r="Q24" s="25">
        <f t="shared" si="0"/>
        <v>72557</v>
      </c>
    </row>
    <row r="27" spans="1:17" x14ac:dyDescent="0.3">
      <c r="A27" s="31" t="s">
        <v>22</v>
      </c>
    </row>
    <row r="28" spans="1:17" x14ac:dyDescent="0.3">
      <c r="B28" s="29" t="s">
        <v>23</v>
      </c>
    </row>
    <row r="29" spans="1:17" x14ac:dyDescent="0.3">
      <c r="B29" s="29" t="s">
        <v>24</v>
      </c>
    </row>
    <row r="30" spans="1:17" x14ac:dyDescent="0.3">
      <c r="A30" s="31" t="s">
        <v>25</v>
      </c>
    </row>
    <row r="31" spans="1:17" x14ac:dyDescent="0.3">
      <c r="B31" t="s">
        <v>26</v>
      </c>
    </row>
    <row r="32" spans="1:17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Q5"/>
    <mergeCell ref="A6:B6"/>
    <mergeCell ref="C6:Q6"/>
    <mergeCell ref="A9:B9"/>
    <mergeCell ref="A15:B1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A6533-570F-4EF0-8995-77332BE43A3C}">
  <dimension ref="A1:Q38"/>
  <sheetViews>
    <sheetView workbookViewId="0">
      <selection sqref="A1:XFD1048576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7" x14ac:dyDescent="0.3">
      <c r="A1" s="46" t="s">
        <v>20</v>
      </c>
      <c r="B1" s="46"/>
      <c r="C1" s="46"/>
      <c r="D1" s="46"/>
      <c r="E1" s="46"/>
      <c r="F1" s="46"/>
      <c r="G1" s="46"/>
    </row>
    <row r="2" spans="1:17" x14ac:dyDescent="0.3">
      <c r="A2" s="28"/>
      <c r="B2" s="28"/>
      <c r="C2" s="28"/>
      <c r="D2" s="28"/>
      <c r="E2" s="28"/>
      <c r="F2" s="28"/>
      <c r="G2" s="28"/>
    </row>
    <row r="3" spans="1:17" x14ac:dyDescent="0.3">
      <c r="A3" s="30" t="str">
        <f>"Werkgevers die de 'Plus1-vermindering' gevraagd hebben in het kwartaal "&amp;A5&amp;" per jaar van aansluiting bij RSZ."</f>
        <v>Werkgevers die de 'Plus1-vermindering' gevraagd hebben in het kwartaal 2025/4 per jaar van aansluiting bij RSZ.</v>
      </c>
    </row>
    <row r="5" spans="1:17" x14ac:dyDescent="0.3">
      <c r="A5" s="47" t="s">
        <v>78</v>
      </c>
      <c r="B5" s="48"/>
      <c r="C5" s="48"/>
      <c r="D5" s="48"/>
      <c r="E5" s="48"/>
      <c r="F5" s="48"/>
      <c r="G5" s="48"/>
      <c r="H5" s="49"/>
      <c r="I5" s="49"/>
      <c r="J5" s="49"/>
      <c r="K5" s="49"/>
      <c r="L5" s="49"/>
      <c r="M5" s="49"/>
      <c r="N5" s="49"/>
      <c r="O5" s="49"/>
      <c r="P5" s="49"/>
      <c r="Q5" s="45"/>
    </row>
    <row r="6" spans="1:17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1:17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12">
        <v>2022</v>
      </c>
      <c r="M7" s="12">
        <v>2023</v>
      </c>
      <c r="N7" s="12">
        <v>2024</v>
      </c>
      <c r="O7" s="12">
        <v>2025</v>
      </c>
      <c r="P7" s="12">
        <v>2026</v>
      </c>
      <c r="Q7" s="12" t="s">
        <v>2</v>
      </c>
    </row>
    <row r="8" spans="1:17" x14ac:dyDescent="0.3">
      <c r="A8" s="8" t="s">
        <v>3</v>
      </c>
      <c r="B8" s="7" t="s">
        <v>9</v>
      </c>
      <c r="C8" s="32">
        <v>199</v>
      </c>
      <c r="D8" s="32">
        <v>44</v>
      </c>
      <c r="E8" s="32">
        <v>61</v>
      </c>
      <c r="F8" s="32">
        <v>780</v>
      </c>
      <c r="G8" s="32">
        <v>820</v>
      </c>
      <c r="H8" s="32">
        <v>834</v>
      </c>
      <c r="I8" s="32">
        <v>977</v>
      </c>
      <c r="J8" s="32">
        <v>903</v>
      </c>
      <c r="K8" s="32">
        <v>1080</v>
      </c>
      <c r="L8" s="32">
        <v>1056</v>
      </c>
      <c r="M8" s="32">
        <v>1211</v>
      </c>
      <c r="N8" s="32">
        <v>1391</v>
      </c>
      <c r="O8" s="32">
        <v>1682</v>
      </c>
      <c r="P8" s="32">
        <v>5</v>
      </c>
      <c r="Q8" s="13">
        <v>11043</v>
      </c>
    </row>
    <row r="9" spans="1:17" x14ac:dyDescent="0.3">
      <c r="A9" s="42" t="s">
        <v>5</v>
      </c>
      <c r="B9" s="53"/>
      <c r="C9" s="33">
        <v>199</v>
      </c>
      <c r="D9" s="33">
        <v>44</v>
      </c>
      <c r="E9" s="33">
        <v>61</v>
      </c>
      <c r="F9" s="33">
        <v>780</v>
      </c>
      <c r="G9" s="33">
        <v>820</v>
      </c>
      <c r="H9" s="33">
        <v>834</v>
      </c>
      <c r="I9" s="33">
        <v>977</v>
      </c>
      <c r="J9" s="33">
        <v>903</v>
      </c>
      <c r="K9" s="33">
        <v>1080</v>
      </c>
      <c r="L9" s="33">
        <v>1056</v>
      </c>
      <c r="M9" s="33">
        <v>1211</v>
      </c>
      <c r="N9" s="33">
        <v>1391</v>
      </c>
      <c r="O9" s="33">
        <v>1682</v>
      </c>
      <c r="P9" s="33">
        <v>5</v>
      </c>
      <c r="Q9" s="16">
        <v>11043</v>
      </c>
    </row>
    <row r="10" spans="1:17" x14ac:dyDescent="0.3">
      <c r="A10" s="6" t="s">
        <v>31</v>
      </c>
      <c r="B10" s="5" t="s">
        <v>10</v>
      </c>
      <c r="C10" s="34">
        <v>172</v>
      </c>
      <c r="D10" s="34">
        <v>49</v>
      </c>
      <c r="E10" s="34">
        <v>54</v>
      </c>
      <c r="F10" s="34">
        <v>832</v>
      </c>
      <c r="G10" s="34">
        <v>930</v>
      </c>
      <c r="H10" s="34">
        <v>969</v>
      </c>
      <c r="I10" s="34">
        <v>1023</v>
      </c>
      <c r="J10" s="34">
        <v>1121</v>
      </c>
      <c r="K10" s="34">
        <v>1301</v>
      </c>
      <c r="L10" s="34">
        <v>1283</v>
      </c>
      <c r="M10" s="34">
        <v>1261</v>
      </c>
      <c r="N10" s="34">
        <v>1467</v>
      </c>
      <c r="O10" s="34">
        <v>1863</v>
      </c>
      <c r="P10" s="34">
        <v>5</v>
      </c>
      <c r="Q10" s="18">
        <v>12330</v>
      </c>
    </row>
    <row r="11" spans="1:17" x14ac:dyDescent="0.3">
      <c r="A11" s="2"/>
      <c r="B11" s="1" t="s">
        <v>11</v>
      </c>
      <c r="C11" s="34">
        <v>95</v>
      </c>
      <c r="D11" s="34">
        <v>14</v>
      </c>
      <c r="E11" s="34">
        <v>21</v>
      </c>
      <c r="F11" s="34">
        <v>411</v>
      </c>
      <c r="G11" s="34">
        <v>415</v>
      </c>
      <c r="H11" s="34">
        <v>475</v>
      </c>
      <c r="I11" s="34">
        <v>490</v>
      </c>
      <c r="J11" s="34">
        <v>582</v>
      </c>
      <c r="K11" s="34">
        <v>715</v>
      </c>
      <c r="L11" s="34">
        <v>687</v>
      </c>
      <c r="M11" s="34">
        <v>816</v>
      </c>
      <c r="N11" s="34">
        <v>872</v>
      </c>
      <c r="O11" s="34">
        <v>1138</v>
      </c>
      <c r="P11" s="34">
        <v>5</v>
      </c>
      <c r="Q11" s="20">
        <v>6736</v>
      </c>
    </row>
    <row r="12" spans="1:17" x14ac:dyDescent="0.3">
      <c r="A12" s="2"/>
      <c r="B12" s="1" t="s">
        <v>13</v>
      </c>
      <c r="C12" s="34">
        <v>197</v>
      </c>
      <c r="D12" s="34">
        <v>41</v>
      </c>
      <c r="E12" s="34">
        <v>44</v>
      </c>
      <c r="F12" s="34">
        <v>520</v>
      </c>
      <c r="G12" s="34">
        <v>592</v>
      </c>
      <c r="H12" s="34">
        <v>598</v>
      </c>
      <c r="I12" s="34">
        <v>670</v>
      </c>
      <c r="J12" s="34">
        <v>636</v>
      </c>
      <c r="K12" s="34">
        <v>805</v>
      </c>
      <c r="L12" s="34">
        <v>729</v>
      </c>
      <c r="M12" s="34">
        <v>748</v>
      </c>
      <c r="N12" s="34">
        <v>801</v>
      </c>
      <c r="O12" s="34">
        <v>992</v>
      </c>
      <c r="P12" s="34">
        <v>2</v>
      </c>
      <c r="Q12" s="20">
        <v>7375</v>
      </c>
    </row>
    <row r="13" spans="1:17" x14ac:dyDescent="0.3">
      <c r="A13" s="2"/>
      <c r="B13" s="1" t="s">
        <v>12</v>
      </c>
      <c r="C13" s="34">
        <v>148</v>
      </c>
      <c r="D13" s="34">
        <v>37</v>
      </c>
      <c r="E13" s="34">
        <v>47</v>
      </c>
      <c r="F13" s="34">
        <v>636</v>
      </c>
      <c r="G13" s="34">
        <v>625</v>
      </c>
      <c r="H13" s="34">
        <v>738</v>
      </c>
      <c r="I13" s="34">
        <v>814</v>
      </c>
      <c r="J13" s="34">
        <v>892</v>
      </c>
      <c r="K13" s="34">
        <v>1003</v>
      </c>
      <c r="L13" s="34">
        <v>890</v>
      </c>
      <c r="M13" s="34">
        <v>936</v>
      </c>
      <c r="N13" s="34">
        <v>1069</v>
      </c>
      <c r="O13" s="34">
        <v>1292</v>
      </c>
      <c r="P13" s="34">
        <v>10</v>
      </c>
      <c r="Q13" s="20">
        <v>9137</v>
      </c>
    </row>
    <row r="14" spans="1:17" x14ac:dyDescent="0.3">
      <c r="A14" s="10"/>
      <c r="B14" s="4" t="s">
        <v>14</v>
      </c>
      <c r="C14" s="35">
        <v>118</v>
      </c>
      <c r="D14" s="35">
        <v>32</v>
      </c>
      <c r="E14" s="35">
        <v>33</v>
      </c>
      <c r="F14" s="35">
        <v>350</v>
      </c>
      <c r="G14" s="35">
        <v>373</v>
      </c>
      <c r="H14" s="35">
        <v>431</v>
      </c>
      <c r="I14" s="35">
        <v>451</v>
      </c>
      <c r="J14" s="35">
        <v>507</v>
      </c>
      <c r="K14" s="35">
        <v>550</v>
      </c>
      <c r="L14" s="35">
        <v>520</v>
      </c>
      <c r="M14" s="35">
        <v>552</v>
      </c>
      <c r="N14" s="35">
        <v>605</v>
      </c>
      <c r="O14" s="35">
        <v>733</v>
      </c>
      <c r="P14" s="35">
        <v>2</v>
      </c>
      <c r="Q14" s="22">
        <v>5257</v>
      </c>
    </row>
    <row r="15" spans="1:17" x14ac:dyDescent="0.3">
      <c r="A15" s="42" t="s">
        <v>32</v>
      </c>
      <c r="B15" s="43"/>
      <c r="C15" s="36">
        <v>730</v>
      </c>
      <c r="D15" s="36">
        <v>173</v>
      </c>
      <c r="E15" s="36">
        <v>199</v>
      </c>
      <c r="F15" s="36">
        <v>2749</v>
      </c>
      <c r="G15" s="36">
        <v>2935</v>
      </c>
      <c r="H15" s="36">
        <v>3211</v>
      </c>
      <c r="I15" s="36">
        <v>3448</v>
      </c>
      <c r="J15" s="36">
        <v>3738</v>
      </c>
      <c r="K15" s="36">
        <v>4374</v>
      </c>
      <c r="L15" s="36">
        <v>4109</v>
      </c>
      <c r="M15" s="36">
        <v>4313</v>
      </c>
      <c r="N15" s="36">
        <v>4814</v>
      </c>
      <c r="O15" s="36">
        <v>6018</v>
      </c>
      <c r="P15" s="36">
        <v>24</v>
      </c>
      <c r="Q15" s="16">
        <v>40835</v>
      </c>
    </row>
    <row r="16" spans="1:17" x14ac:dyDescent="0.3">
      <c r="A16" s="6" t="s">
        <v>6</v>
      </c>
      <c r="B16" s="9" t="s">
        <v>15</v>
      </c>
      <c r="C16" s="34">
        <v>81</v>
      </c>
      <c r="D16" s="34">
        <v>25</v>
      </c>
      <c r="E16" s="34">
        <v>37</v>
      </c>
      <c r="F16" s="34">
        <v>261</v>
      </c>
      <c r="G16" s="34">
        <v>253</v>
      </c>
      <c r="H16" s="34">
        <v>273</v>
      </c>
      <c r="I16" s="34">
        <v>270</v>
      </c>
      <c r="J16" s="34">
        <v>275</v>
      </c>
      <c r="K16" s="34">
        <v>311</v>
      </c>
      <c r="L16" s="34">
        <v>307</v>
      </c>
      <c r="M16" s="34">
        <v>279</v>
      </c>
      <c r="N16" s="34">
        <v>336</v>
      </c>
      <c r="O16" s="34">
        <v>383</v>
      </c>
      <c r="P16" s="34">
        <v>3</v>
      </c>
      <c r="Q16" s="20">
        <v>3094</v>
      </c>
    </row>
    <row r="17" spans="1:17" x14ac:dyDescent="0.3">
      <c r="A17" s="2"/>
      <c r="B17" s="11" t="s">
        <v>17</v>
      </c>
      <c r="C17" s="34">
        <v>184</v>
      </c>
      <c r="D17" s="34">
        <v>38</v>
      </c>
      <c r="E17" s="34">
        <v>47</v>
      </c>
      <c r="F17" s="34">
        <v>452</v>
      </c>
      <c r="G17" s="34">
        <v>490</v>
      </c>
      <c r="H17" s="34">
        <v>495</v>
      </c>
      <c r="I17" s="34">
        <v>513</v>
      </c>
      <c r="J17" s="34">
        <v>529</v>
      </c>
      <c r="K17" s="34">
        <v>670</v>
      </c>
      <c r="L17" s="34">
        <v>621</v>
      </c>
      <c r="M17" s="34">
        <v>682</v>
      </c>
      <c r="N17" s="34">
        <v>763</v>
      </c>
      <c r="O17" s="34">
        <v>969</v>
      </c>
      <c r="P17" s="34">
        <v>3</v>
      </c>
      <c r="Q17" s="20">
        <v>6456</v>
      </c>
    </row>
    <row r="18" spans="1:17" x14ac:dyDescent="0.3">
      <c r="A18" s="2"/>
      <c r="B18" s="11" t="s">
        <v>16</v>
      </c>
      <c r="C18" s="34">
        <v>246</v>
      </c>
      <c r="D18" s="34">
        <v>43</v>
      </c>
      <c r="E18" s="34">
        <v>78</v>
      </c>
      <c r="F18" s="34">
        <v>515</v>
      </c>
      <c r="G18" s="34">
        <v>491</v>
      </c>
      <c r="H18" s="34">
        <v>517</v>
      </c>
      <c r="I18" s="34">
        <v>516</v>
      </c>
      <c r="J18" s="34">
        <v>567</v>
      </c>
      <c r="K18" s="34">
        <v>657</v>
      </c>
      <c r="L18" s="34">
        <v>632</v>
      </c>
      <c r="M18" s="34">
        <v>680</v>
      </c>
      <c r="N18" s="34">
        <v>770</v>
      </c>
      <c r="O18" s="34">
        <v>961</v>
      </c>
      <c r="P18" s="34">
        <v>3</v>
      </c>
      <c r="Q18" s="20">
        <v>6676</v>
      </c>
    </row>
    <row r="19" spans="1:17" x14ac:dyDescent="0.3">
      <c r="A19" s="2"/>
      <c r="B19" s="11" t="s">
        <v>18</v>
      </c>
      <c r="C19" s="34">
        <v>50</v>
      </c>
      <c r="D19" s="34">
        <v>10</v>
      </c>
      <c r="E19" s="34">
        <v>17</v>
      </c>
      <c r="F19" s="34">
        <v>114</v>
      </c>
      <c r="G19" s="34">
        <v>117</v>
      </c>
      <c r="H19" s="34">
        <v>99</v>
      </c>
      <c r="I19" s="34">
        <v>128</v>
      </c>
      <c r="J19" s="34">
        <v>141</v>
      </c>
      <c r="K19" s="34">
        <v>155</v>
      </c>
      <c r="L19" s="34">
        <v>152</v>
      </c>
      <c r="M19" s="34">
        <v>164</v>
      </c>
      <c r="N19" s="34">
        <v>202</v>
      </c>
      <c r="O19" s="34">
        <v>205</v>
      </c>
      <c r="P19" s="34"/>
      <c r="Q19" s="20">
        <v>1554</v>
      </c>
    </row>
    <row r="20" spans="1:17" x14ac:dyDescent="0.3">
      <c r="A20" s="2"/>
      <c r="B20" s="11" t="s">
        <v>19</v>
      </c>
      <c r="C20" s="35">
        <v>98</v>
      </c>
      <c r="D20" s="35">
        <v>24</v>
      </c>
      <c r="E20" s="35">
        <v>38</v>
      </c>
      <c r="F20" s="35">
        <v>260</v>
      </c>
      <c r="G20" s="35">
        <v>255</v>
      </c>
      <c r="H20" s="35">
        <v>234</v>
      </c>
      <c r="I20" s="35">
        <v>269</v>
      </c>
      <c r="J20" s="35">
        <v>269</v>
      </c>
      <c r="K20" s="35">
        <v>326</v>
      </c>
      <c r="L20" s="35">
        <v>294</v>
      </c>
      <c r="M20" s="35">
        <v>332</v>
      </c>
      <c r="N20" s="35">
        <v>391</v>
      </c>
      <c r="O20" s="35">
        <v>402</v>
      </c>
      <c r="P20" s="35">
        <v>2</v>
      </c>
      <c r="Q20" s="22">
        <v>3194</v>
      </c>
    </row>
    <row r="21" spans="1:17" x14ac:dyDescent="0.3">
      <c r="A21" s="38" t="s">
        <v>7</v>
      </c>
      <c r="B21" s="39"/>
      <c r="C21" s="36">
        <v>659</v>
      </c>
      <c r="D21" s="36">
        <v>140</v>
      </c>
      <c r="E21" s="36">
        <v>217</v>
      </c>
      <c r="F21" s="36">
        <v>1602</v>
      </c>
      <c r="G21" s="36">
        <v>1606</v>
      </c>
      <c r="H21" s="36">
        <v>1618</v>
      </c>
      <c r="I21" s="36">
        <v>1696</v>
      </c>
      <c r="J21" s="36">
        <v>1781</v>
      </c>
      <c r="K21" s="36">
        <v>2119</v>
      </c>
      <c r="L21" s="36">
        <v>2006</v>
      </c>
      <c r="M21" s="36">
        <v>2137</v>
      </c>
      <c r="N21" s="36">
        <v>2462</v>
      </c>
      <c r="O21" s="36">
        <v>2920</v>
      </c>
      <c r="P21" s="36">
        <v>11</v>
      </c>
      <c r="Q21" s="16">
        <v>20974</v>
      </c>
    </row>
    <row r="22" spans="1:17" x14ac:dyDescent="0.3">
      <c r="A22" s="40" t="s">
        <v>49</v>
      </c>
      <c r="B22" s="41"/>
      <c r="C22" s="32">
        <v>5</v>
      </c>
      <c r="D22" s="32">
        <v>1</v>
      </c>
      <c r="E22" s="32"/>
      <c r="F22" s="32">
        <v>35</v>
      </c>
      <c r="G22" s="32">
        <v>49</v>
      </c>
      <c r="H22" s="32">
        <v>61</v>
      </c>
      <c r="I22" s="32">
        <v>90</v>
      </c>
      <c r="J22" s="32">
        <v>69</v>
      </c>
      <c r="K22" s="32">
        <v>93</v>
      </c>
      <c r="L22" s="32">
        <v>99</v>
      </c>
      <c r="M22" s="32">
        <v>113</v>
      </c>
      <c r="N22" s="32">
        <v>171</v>
      </c>
      <c r="O22" s="32">
        <v>203</v>
      </c>
      <c r="P22" s="32"/>
      <c r="Q22" s="13">
        <v>989</v>
      </c>
    </row>
    <row r="23" spans="1:17" x14ac:dyDescent="0.3">
      <c r="A23" s="42" t="s">
        <v>50</v>
      </c>
      <c r="B23" s="43"/>
      <c r="C23" s="33">
        <v>5</v>
      </c>
      <c r="D23" s="33">
        <v>1</v>
      </c>
      <c r="E23" s="33"/>
      <c r="F23" s="33">
        <v>35</v>
      </c>
      <c r="G23" s="33">
        <v>49</v>
      </c>
      <c r="H23" s="33">
        <v>61</v>
      </c>
      <c r="I23" s="33">
        <v>90</v>
      </c>
      <c r="J23" s="33">
        <v>69</v>
      </c>
      <c r="K23" s="33">
        <v>93</v>
      </c>
      <c r="L23" s="33">
        <v>99</v>
      </c>
      <c r="M23" s="33">
        <v>113</v>
      </c>
      <c r="N23" s="33">
        <v>171</v>
      </c>
      <c r="O23" s="33">
        <v>203</v>
      </c>
      <c r="P23" s="33"/>
      <c r="Q23" s="16">
        <v>989</v>
      </c>
    </row>
    <row r="24" spans="1:17" x14ac:dyDescent="0.3">
      <c r="A24" s="44" t="s">
        <v>8</v>
      </c>
      <c r="B24" s="45"/>
      <c r="C24" s="25">
        <f>C23+C21+C15+C9</f>
        <v>1593</v>
      </c>
      <c r="D24" s="25">
        <f t="shared" ref="D24:Q24" si="0">D23+D21+D15+D9</f>
        <v>358</v>
      </c>
      <c r="E24" s="25">
        <f t="shared" si="0"/>
        <v>477</v>
      </c>
      <c r="F24" s="25">
        <f t="shared" si="0"/>
        <v>5166</v>
      </c>
      <c r="G24" s="25">
        <f t="shared" si="0"/>
        <v>5410</v>
      </c>
      <c r="H24" s="25">
        <f t="shared" si="0"/>
        <v>5724</v>
      </c>
      <c r="I24" s="25">
        <f t="shared" si="0"/>
        <v>6211</v>
      </c>
      <c r="J24" s="25">
        <f t="shared" si="0"/>
        <v>6491</v>
      </c>
      <c r="K24" s="25">
        <f t="shared" si="0"/>
        <v>7666</v>
      </c>
      <c r="L24" s="25">
        <f t="shared" si="0"/>
        <v>7270</v>
      </c>
      <c r="M24" s="25">
        <f t="shared" si="0"/>
        <v>7774</v>
      </c>
      <c r="N24" s="25">
        <f t="shared" si="0"/>
        <v>8838</v>
      </c>
      <c r="O24" s="25">
        <f t="shared" si="0"/>
        <v>10823</v>
      </c>
      <c r="P24" s="25">
        <f t="shared" si="0"/>
        <v>40</v>
      </c>
      <c r="Q24" s="25">
        <f t="shared" si="0"/>
        <v>73841</v>
      </c>
    </row>
    <row r="27" spans="1:17" x14ac:dyDescent="0.3">
      <c r="A27" s="31" t="s">
        <v>22</v>
      </c>
    </row>
    <row r="28" spans="1:17" x14ac:dyDescent="0.3">
      <c r="B28" s="29" t="s">
        <v>23</v>
      </c>
    </row>
    <row r="29" spans="1:17" x14ac:dyDescent="0.3">
      <c r="B29" s="29" t="s">
        <v>24</v>
      </c>
    </row>
    <row r="30" spans="1:17" x14ac:dyDescent="0.3">
      <c r="A30" s="31" t="s">
        <v>25</v>
      </c>
    </row>
    <row r="31" spans="1:17" x14ac:dyDescent="0.3">
      <c r="B31" t="s">
        <v>26</v>
      </c>
    </row>
    <row r="32" spans="1:17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Q5"/>
    <mergeCell ref="A6:B6"/>
    <mergeCell ref="C6:Q6"/>
    <mergeCell ref="A9:B9"/>
    <mergeCell ref="A15:B1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AB1C3-21D9-4334-B025-5628D6FB9A60}">
  <dimension ref="A1:Q38"/>
  <sheetViews>
    <sheetView tabSelected="1" topLeftCell="B1" workbookViewId="0">
      <selection activeCell="C8" sqref="C8:Q23"/>
    </sheetView>
  </sheetViews>
  <sheetFormatPr baseColWidth="10" defaultColWidth="11.44140625" defaultRowHeight="14.4" x14ac:dyDescent="0.3"/>
  <cols>
    <col min="1" max="1" width="19" customWidth="1"/>
    <col min="2" max="2" width="30.6640625" customWidth="1"/>
  </cols>
  <sheetData>
    <row r="1" spans="1:17" x14ac:dyDescent="0.3">
      <c r="A1" s="46" t="s">
        <v>20</v>
      </c>
      <c r="B1" s="46"/>
      <c r="C1" s="46"/>
      <c r="D1" s="46"/>
      <c r="E1" s="46"/>
      <c r="F1" s="46"/>
      <c r="G1" s="46"/>
    </row>
    <row r="2" spans="1:17" x14ac:dyDescent="0.3">
      <c r="A2" s="28"/>
      <c r="B2" s="28"/>
      <c r="C2" s="28"/>
      <c r="D2" s="28"/>
      <c r="E2" s="28"/>
      <c r="F2" s="28"/>
      <c r="G2" s="28"/>
    </row>
    <row r="3" spans="1:17" x14ac:dyDescent="0.3">
      <c r="A3" s="30" t="str">
        <f>"Werkgevers die de 'Plus1-vermindering' gevraagd hebben in het kwartaal "&amp;A5&amp;" per jaar van aansluiting bij RSZ."</f>
        <v>Werkgevers die de 'Plus1-vermindering' gevraagd hebben in het kwartaal 2026/1 per jaar van aansluiting bij RSZ.</v>
      </c>
    </row>
    <row r="5" spans="1:17" x14ac:dyDescent="0.3">
      <c r="A5" s="47" t="s">
        <v>79</v>
      </c>
      <c r="B5" s="48"/>
      <c r="C5" s="48"/>
      <c r="D5" s="48"/>
      <c r="E5" s="48"/>
      <c r="F5" s="48"/>
      <c r="G5" s="48"/>
      <c r="H5" s="49"/>
      <c r="I5" s="49"/>
      <c r="J5" s="49"/>
      <c r="K5" s="49"/>
      <c r="L5" s="49"/>
      <c r="M5" s="49"/>
      <c r="N5" s="49"/>
      <c r="O5" s="49"/>
      <c r="P5" s="49"/>
      <c r="Q5" s="45"/>
    </row>
    <row r="6" spans="1:17" x14ac:dyDescent="0.3">
      <c r="A6" s="50" t="s">
        <v>33</v>
      </c>
      <c r="B6" s="45"/>
      <c r="C6" s="51" t="s">
        <v>21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1:17" x14ac:dyDescent="0.3">
      <c r="A7" s="3" t="s">
        <v>4</v>
      </c>
      <c r="B7" s="3" t="s">
        <v>0</v>
      </c>
      <c r="C7" s="3" t="s">
        <v>1</v>
      </c>
      <c r="D7" s="3">
        <v>2014</v>
      </c>
      <c r="E7" s="3">
        <v>2015</v>
      </c>
      <c r="F7" s="3">
        <v>2016</v>
      </c>
      <c r="G7" s="12">
        <v>2017</v>
      </c>
      <c r="H7" s="12">
        <v>2018</v>
      </c>
      <c r="I7" s="12">
        <v>2019</v>
      </c>
      <c r="J7" s="12">
        <v>2020</v>
      </c>
      <c r="K7" s="12">
        <v>2021</v>
      </c>
      <c r="L7" s="12">
        <v>2022</v>
      </c>
      <c r="M7" s="12">
        <v>2023</v>
      </c>
      <c r="N7" s="12">
        <v>2024</v>
      </c>
      <c r="O7" s="12">
        <v>2025</v>
      </c>
      <c r="P7" s="12">
        <v>2026</v>
      </c>
      <c r="Q7" s="12" t="s">
        <v>2</v>
      </c>
    </row>
    <row r="8" spans="1:17" x14ac:dyDescent="0.3">
      <c r="A8" s="8" t="s">
        <v>3</v>
      </c>
      <c r="B8" s="7" t="s">
        <v>9</v>
      </c>
      <c r="C8" s="32">
        <v>199</v>
      </c>
      <c r="D8" s="32">
        <v>45</v>
      </c>
      <c r="E8" s="32">
        <v>59</v>
      </c>
      <c r="F8" s="32">
        <v>748</v>
      </c>
      <c r="G8" s="32">
        <v>780</v>
      </c>
      <c r="H8" s="32">
        <v>786</v>
      </c>
      <c r="I8" s="32">
        <v>927</v>
      </c>
      <c r="J8" s="32">
        <v>852</v>
      </c>
      <c r="K8" s="32">
        <v>1029</v>
      </c>
      <c r="L8" s="32">
        <v>996</v>
      </c>
      <c r="M8" s="32">
        <v>1164</v>
      </c>
      <c r="N8" s="32">
        <v>1310</v>
      </c>
      <c r="O8" s="32">
        <v>1603</v>
      </c>
      <c r="P8" s="32">
        <v>524</v>
      </c>
      <c r="Q8" s="13">
        <v>11022</v>
      </c>
    </row>
    <row r="9" spans="1:17" x14ac:dyDescent="0.3">
      <c r="A9" s="42" t="s">
        <v>5</v>
      </c>
      <c r="B9" s="53"/>
      <c r="C9" s="33">
        <v>199</v>
      </c>
      <c r="D9" s="33">
        <v>45</v>
      </c>
      <c r="E9" s="33">
        <v>59</v>
      </c>
      <c r="F9" s="33">
        <v>748</v>
      </c>
      <c r="G9" s="33">
        <v>780</v>
      </c>
      <c r="H9" s="33">
        <v>786</v>
      </c>
      <c r="I9" s="33">
        <v>927</v>
      </c>
      <c r="J9" s="33">
        <v>852</v>
      </c>
      <c r="K9" s="33">
        <v>1029</v>
      </c>
      <c r="L9" s="33">
        <v>996</v>
      </c>
      <c r="M9" s="33">
        <v>1164</v>
      </c>
      <c r="N9" s="33">
        <v>1310</v>
      </c>
      <c r="O9" s="33">
        <v>1603</v>
      </c>
      <c r="P9" s="33">
        <v>524</v>
      </c>
      <c r="Q9" s="16">
        <v>11022</v>
      </c>
    </row>
    <row r="10" spans="1:17" x14ac:dyDescent="0.3">
      <c r="A10" s="6" t="s">
        <v>31</v>
      </c>
      <c r="B10" s="5" t="s">
        <v>10</v>
      </c>
      <c r="C10" s="34">
        <v>150</v>
      </c>
      <c r="D10" s="34">
        <v>51</v>
      </c>
      <c r="E10" s="34">
        <v>52</v>
      </c>
      <c r="F10" s="34">
        <v>803</v>
      </c>
      <c r="G10" s="34">
        <v>886</v>
      </c>
      <c r="H10" s="34">
        <v>941</v>
      </c>
      <c r="I10" s="34">
        <v>993</v>
      </c>
      <c r="J10" s="34">
        <v>1097</v>
      </c>
      <c r="K10" s="34">
        <v>1245</v>
      </c>
      <c r="L10" s="34">
        <v>1236</v>
      </c>
      <c r="M10" s="34">
        <v>1196</v>
      </c>
      <c r="N10" s="34">
        <v>1371</v>
      </c>
      <c r="O10" s="34">
        <v>1757</v>
      </c>
      <c r="P10" s="34">
        <v>559</v>
      </c>
      <c r="Q10" s="18">
        <v>12337</v>
      </c>
    </row>
    <row r="11" spans="1:17" x14ac:dyDescent="0.3">
      <c r="A11" s="2"/>
      <c r="B11" s="1" t="s">
        <v>11</v>
      </c>
      <c r="C11" s="34">
        <v>92</v>
      </c>
      <c r="D11" s="34">
        <v>16</v>
      </c>
      <c r="E11" s="34">
        <v>19</v>
      </c>
      <c r="F11" s="34">
        <v>392</v>
      </c>
      <c r="G11" s="34">
        <v>397</v>
      </c>
      <c r="H11" s="34">
        <v>465</v>
      </c>
      <c r="I11" s="34">
        <v>476</v>
      </c>
      <c r="J11" s="34">
        <v>553</v>
      </c>
      <c r="K11" s="34">
        <v>691</v>
      </c>
      <c r="L11" s="34">
        <v>641</v>
      </c>
      <c r="M11" s="34">
        <v>781</v>
      </c>
      <c r="N11" s="34">
        <v>833</v>
      </c>
      <c r="O11" s="34">
        <v>1057</v>
      </c>
      <c r="P11" s="34">
        <v>338</v>
      </c>
      <c r="Q11" s="20">
        <v>6751</v>
      </c>
    </row>
    <row r="12" spans="1:17" x14ac:dyDescent="0.3">
      <c r="A12" s="2"/>
      <c r="B12" s="1" t="s">
        <v>13</v>
      </c>
      <c r="C12" s="34">
        <v>167</v>
      </c>
      <c r="D12" s="34">
        <v>36</v>
      </c>
      <c r="E12" s="34">
        <v>45</v>
      </c>
      <c r="F12" s="34">
        <v>501</v>
      </c>
      <c r="G12" s="34">
        <v>566</v>
      </c>
      <c r="H12" s="34">
        <v>574</v>
      </c>
      <c r="I12" s="34">
        <v>636</v>
      </c>
      <c r="J12" s="34">
        <v>609</v>
      </c>
      <c r="K12" s="34">
        <v>769</v>
      </c>
      <c r="L12" s="34">
        <v>695</v>
      </c>
      <c r="M12" s="34">
        <v>718</v>
      </c>
      <c r="N12" s="34">
        <v>783</v>
      </c>
      <c r="O12" s="34">
        <v>963</v>
      </c>
      <c r="P12" s="34">
        <v>323</v>
      </c>
      <c r="Q12" s="20">
        <v>7385</v>
      </c>
    </row>
    <row r="13" spans="1:17" x14ac:dyDescent="0.3">
      <c r="A13" s="2"/>
      <c r="B13" s="1" t="s">
        <v>12</v>
      </c>
      <c r="C13" s="34">
        <v>137</v>
      </c>
      <c r="D13" s="34">
        <v>34</v>
      </c>
      <c r="E13" s="34">
        <v>49</v>
      </c>
      <c r="F13" s="34">
        <v>622</v>
      </c>
      <c r="G13" s="34">
        <v>611</v>
      </c>
      <c r="H13" s="34">
        <v>716</v>
      </c>
      <c r="I13" s="34">
        <v>783</v>
      </c>
      <c r="J13" s="34">
        <v>873</v>
      </c>
      <c r="K13" s="34">
        <v>988</v>
      </c>
      <c r="L13" s="34">
        <v>855</v>
      </c>
      <c r="M13" s="34">
        <v>909</v>
      </c>
      <c r="N13" s="34">
        <v>1025</v>
      </c>
      <c r="O13" s="34">
        <v>1239</v>
      </c>
      <c r="P13" s="34">
        <v>438</v>
      </c>
      <c r="Q13" s="20">
        <v>9279</v>
      </c>
    </row>
    <row r="14" spans="1:17" x14ac:dyDescent="0.3">
      <c r="A14" s="10"/>
      <c r="B14" s="4" t="s">
        <v>14</v>
      </c>
      <c r="C14" s="35">
        <v>98</v>
      </c>
      <c r="D14" s="35">
        <v>33</v>
      </c>
      <c r="E14" s="35">
        <v>34</v>
      </c>
      <c r="F14" s="35">
        <v>333</v>
      </c>
      <c r="G14" s="35">
        <v>359</v>
      </c>
      <c r="H14" s="35">
        <v>405</v>
      </c>
      <c r="I14" s="35">
        <v>435</v>
      </c>
      <c r="J14" s="35">
        <v>491</v>
      </c>
      <c r="K14" s="35">
        <v>529</v>
      </c>
      <c r="L14" s="35">
        <v>488</v>
      </c>
      <c r="M14" s="35">
        <v>526</v>
      </c>
      <c r="N14" s="35">
        <v>587</v>
      </c>
      <c r="O14" s="35">
        <v>722</v>
      </c>
      <c r="P14" s="35">
        <v>230</v>
      </c>
      <c r="Q14" s="22">
        <v>5270</v>
      </c>
    </row>
    <row r="15" spans="1:17" x14ac:dyDescent="0.3">
      <c r="A15" s="42" t="s">
        <v>32</v>
      </c>
      <c r="B15" s="43"/>
      <c r="C15" s="36">
        <v>644</v>
      </c>
      <c r="D15" s="36">
        <v>170</v>
      </c>
      <c r="E15" s="36">
        <v>199</v>
      </c>
      <c r="F15" s="36">
        <v>2651</v>
      </c>
      <c r="G15" s="36">
        <v>2819</v>
      </c>
      <c r="H15" s="36">
        <v>3101</v>
      </c>
      <c r="I15" s="36">
        <v>3323</v>
      </c>
      <c r="J15" s="36">
        <v>3623</v>
      </c>
      <c r="K15" s="36">
        <v>4222</v>
      </c>
      <c r="L15" s="36">
        <v>3915</v>
      </c>
      <c r="M15" s="36">
        <v>4130</v>
      </c>
      <c r="N15" s="36">
        <v>4599</v>
      </c>
      <c r="O15" s="36">
        <v>5738</v>
      </c>
      <c r="P15" s="36">
        <v>1888</v>
      </c>
      <c r="Q15" s="16">
        <v>41022</v>
      </c>
    </row>
    <row r="16" spans="1:17" x14ac:dyDescent="0.3">
      <c r="A16" s="6" t="s">
        <v>6</v>
      </c>
      <c r="B16" s="9" t="s">
        <v>15</v>
      </c>
      <c r="C16" s="34">
        <v>82</v>
      </c>
      <c r="D16" s="34">
        <v>26</v>
      </c>
      <c r="E16" s="34">
        <v>33</v>
      </c>
      <c r="F16" s="34">
        <v>253</v>
      </c>
      <c r="G16" s="34">
        <v>244</v>
      </c>
      <c r="H16" s="34">
        <v>254</v>
      </c>
      <c r="I16" s="34">
        <v>269</v>
      </c>
      <c r="J16" s="34">
        <v>262</v>
      </c>
      <c r="K16" s="34">
        <v>291</v>
      </c>
      <c r="L16" s="34">
        <v>289</v>
      </c>
      <c r="M16" s="34">
        <v>261</v>
      </c>
      <c r="N16" s="34">
        <v>319</v>
      </c>
      <c r="O16" s="34">
        <v>390</v>
      </c>
      <c r="P16" s="34">
        <v>125</v>
      </c>
      <c r="Q16" s="20">
        <v>3098</v>
      </c>
    </row>
    <row r="17" spans="1:17" x14ac:dyDescent="0.3">
      <c r="A17" s="2"/>
      <c r="B17" s="11" t="s">
        <v>17</v>
      </c>
      <c r="C17" s="34">
        <v>178</v>
      </c>
      <c r="D17" s="34">
        <v>40</v>
      </c>
      <c r="E17" s="34">
        <v>48</v>
      </c>
      <c r="F17" s="34">
        <v>437</v>
      </c>
      <c r="G17" s="34">
        <v>470</v>
      </c>
      <c r="H17" s="34">
        <v>481</v>
      </c>
      <c r="I17" s="34">
        <v>488</v>
      </c>
      <c r="J17" s="34">
        <v>502</v>
      </c>
      <c r="K17" s="34">
        <v>643</v>
      </c>
      <c r="L17" s="34">
        <v>599</v>
      </c>
      <c r="M17" s="34">
        <v>660</v>
      </c>
      <c r="N17" s="34">
        <v>743</v>
      </c>
      <c r="O17" s="34">
        <v>957</v>
      </c>
      <c r="P17" s="34">
        <v>298</v>
      </c>
      <c r="Q17" s="20">
        <v>6544</v>
      </c>
    </row>
    <row r="18" spans="1:17" x14ac:dyDescent="0.3">
      <c r="A18" s="2"/>
      <c r="B18" s="11" t="s">
        <v>16</v>
      </c>
      <c r="C18" s="34">
        <v>242</v>
      </c>
      <c r="D18" s="34">
        <v>42</v>
      </c>
      <c r="E18" s="34">
        <v>68</v>
      </c>
      <c r="F18" s="34">
        <v>497</v>
      </c>
      <c r="G18" s="34">
        <v>477</v>
      </c>
      <c r="H18" s="34">
        <v>501</v>
      </c>
      <c r="I18" s="34">
        <v>493</v>
      </c>
      <c r="J18" s="34">
        <v>563</v>
      </c>
      <c r="K18" s="34">
        <v>622</v>
      </c>
      <c r="L18" s="34">
        <v>606</v>
      </c>
      <c r="M18" s="34">
        <v>637</v>
      </c>
      <c r="N18" s="34">
        <v>731</v>
      </c>
      <c r="O18" s="34">
        <v>936</v>
      </c>
      <c r="P18" s="34">
        <v>262</v>
      </c>
      <c r="Q18" s="20">
        <v>6677</v>
      </c>
    </row>
    <row r="19" spans="1:17" x14ac:dyDescent="0.3">
      <c r="A19" s="2"/>
      <c r="B19" s="11" t="s">
        <v>18</v>
      </c>
      <c r="C19" s="34">
        <v>45</v>
      </c>
      <c r="D19" s="34">
        <v>10</v>
      </c>
      <c r="E19" s="34">
        <v>17</v>
      </c>
      <c r="F19" s="34">
        <v>111</v>
      </c>
      <c r="G19" s="34">
        <v>115</v>
      </c>
      <c r="H19" s="34">
        <v>94</v>
      </c>
      <c r="I19" s="34">
        <v>125</v>
      </c>
      <c r="J19" s="34">
        <v>138</v>
      </c>
      <c r="K19" s="34">
        <v>150</v>
      </c>
      <c r="L19" s="34">
        <v>145</v>
      </c>
      <c r="M19" s="34">
        <v>158</v>
      </c>
      <c r="N19" s="34">
        <v>194</v>
      </c>
      <c r="O19" s="34">
        <v>213</v>
      </c>
      <c r="P19" s="34">
        <v>48</v>
      </c>
      <c r="Q19" s="20">
        <v>1563</v>
      </c>
    </row>
    <row r="20" spans="1:17" x14ac:dyDescent="0.3">
      <c r="A20" s="2"/>
      <c r="B20" s="11" t="s">
        <v>19</v>
      </c>
      <c r="C20" s="35">
        <v>100</v>
      </c>
      <c r="D20" s="35">
        <v>27</v>
      </c>
      <c r="E20" s="35">
        <v>35</v>
      </c>
      <c r="F20" s="35">
        <v>246</v>
      </c>
      <c r="G20" s="35">
        <v>240</v>
      </c>
      <c r="H20" s="35">
        <v>227</v>
      </c>
      <c r="I20" s="35">
        <v>263</v>
      </c>
      <c r="J20" s="35">
        <v>258</v>
      </c>
      <c r="K20" s="35">
        <v>316</v>
      </c>
      <c r="L20" s="35">
        <v>283</v>
      </c>
      <c r="M20" s="35">
        <v>320</v>
      </c>
      <c r="N20" s="35">
        <v>384</v>
      </c>
      <c r="O20" s="35">
        <v>392</v>
      </c>
      <c r="P20" s="35">
        <v>115</v>
      </c>
      <c r="Q20" s="22">
        <v>3206</v>
      </c>
    </row>
    <row r="21" spans="1:17" x14ac:dyDescent="0.3">
      <c r="A21" s="38" t="s">
        <v>7</v>
      </c>
      <c r="B21" s="39"/>
      <c r="C21" s="36">
        <v>647</v>
      </c>
      <c r="D21" s="36">
        <v>145</v>
      </c>
      <c r="E21" s="36">
        <v>201</v>
      </c>
      <c r="F21" s="36">
        <v>1544</v>
      </c>
      <c r="G21" s="36">
        <v>1546</v>
      </c>
      <c r="H21" s="36">
        <v>1557</v>
      </c>
      <c r="I21" s="36">
        <v>1638</v>
      </c>
      <c r="J21" s="36">
        <v>1723</v>
      </c>
      <c r="K21" s="36">
        <v>2022</v>
      </c>
      <c r="L21" s="36">
        <v>1922</v>
      </c>
      <c r="M21" s="36">
        <v>2036</v>
      </c>
      <c r="N21" s="36">
        <v>2371</v>
      </c>
      <c r="O21" s="36">
        <v>2888</v>
      </c>
      <c r="P21" s="36">
        <v>848</v>
      </c>
      <c r="Q21" s="16">
        <v>21088</v>
      </c>
    </row>
    <row r="22" spans="1:17" x14ac:dyDescent="0.3">
      <c r="A22" s="40" t="s">
        <v>49</v>
      </c>
      <c r="B22" s="41"/>
      <c r="C22" s="32">
        <v>5</v>
      </c>
      <c r="D22" s="32">
        <v>1</v>
      </c>
      <c r="E22" s="32"/>
      <c r="F22" s="32">
        <v>34</v>
      </c>
      <c r="G22" s="32">
        <v>47</v>
      </c>
      <c r="H22" s="32">
        <v>61</v>
      </c>
      <c r="I22" s="32">
        <v>87</v>
      </c>
      <c r="J22" s="32">
        <v>66</v>
      </c>
      <c r="K22" s="32">
        <v>90</v>
      </c>
      <c r="L22" s="32">
        <v>91</v>
      </c>
      <c r="M22" s="32">
        <v>106</v>
      </c>
      <c r="N22" s="32">
        <v>161</v>
      </c>
      <c r="O22" s="32">
        <v>214</v>
      </c>
      <c r="P22" s="32">
        <v>79</v>
      </c>
      <c r="Q22" s="13">
        <v>1042</v>
      </c>
    </row>
    <row r="23" spans="1:17" x14ac:dyDescent="0.3">
      <c r="A23" s="42" t="s">
        <v>50</v>
      </c>
      <c r="B23" s="43"/>
      <c r="C23" s="33">
        <v>5</v>
      </c>
      <c r="D23" s="33">
        <v>1</v>
      </c>
      <c r="E23" s="33"/>
      <c r="F23" s="33">
        <v>34</v>
      </c>
      <c r="G23" s="33">
        <v>47</v>
      </c>
      <c r="H23" s="33">
        <v>61</v>
      </c>
      <c r="I23" s="33">
        <v>87</v>
      </c>
      <c r="J23" s="33">
        <v>66</v>
      </c>
      <c r="K23" s="33">
        <v>90</v>
      </c>
      <c r="L23" s="33">
        <v>91</v>
      </c>
      <c r="M23" s="33">
        <v>106</v>
      </c>
      <c r="N23" s="33">
        <v>161</v>
      </c>
      <c r="O23" s="33">
        <v>214</v>
      </c>
      <c r="P23" s="33">
        <v>79</v>
      </c>
      <c r="Q23" s="16">
        <v>1042</v>
      </c>
    </row>
    <row r="24" spans="1:17" x14ac:dyDescent="0.3">
      <c r="A24" s="44" t="s">
        <v>8</v>
      </c>
      <c r="B24" s="45"/>
      <c r="C24" s="25">
        <f>C23+C21+C15+C9</f>
        <v>1495</v>
      </c>
      <c r="D24" s="25">
        <f t="shared" ref="D24:Q24" si="0">D23+D21+D15+D9</f>
        <v>361</v>
      </c>
      <c r="E24" s="25">
        <f t="shared" si="0"/>
        <v>459</v>
      </c>
      <c r="F24" s="25">
        <f t="shared" si="0"/>
        <v>4977</v>
      </c>
      <c r="G24" s="25">
        <f t="shared" si="0"/>
        <v>5192</v>
      </c>
      <c r="H24" s="25">
        <f t="shared" si="0"/>
        <v>5505</v>
      </c>
      <c r="I24" s="25">
        <f t="shared" si="0"/>
        <v>5975</v>
      </c>
      <c r="J24" s="25">
        <f t="shared" si="0"/>
        <v>6264</v>
      </c>
      <c r="K24" s="25">
        <f t="shared" si="0"/>
        <v>7363</v>
      </c>
      <c r="L24" s="25">
        <f t="shared" si="0"/>
        <v>6924</v>
      </c>
      <c r="M24" s="25">
        <f t="shared" si="0"/>
        <v>7436</v>
      </c>
      <c r="N24" s="25">
        <f t="shared" si="0"/>
        <v>8441</v>
      </c>
      <c r="O24" s="25">
        <f t="shared" si="0"/>
        <v>10443</v>
      </c>
      <c r="P24" s="25">
        <f t="shared" si="0"/>
        <v>3339</v>
      </c>
      <c r="Q24" s="25">
        <f t="shared" si="0"/>
        <v>74174</v>
      </c>
    </row>
    <row r="27" spans="1:17" x14ac:dyDescent="0.3">
      <c r="A27" s="31" t="s">
        <v>22</v>
      </c>
    </row>
    <row r="28" spans="1:17" x14ac:dyDescent="0.3">
      <c r="B28" s="29" t="s">
        <v>23</v>
      </c>
    </row>
    <row r="29" spans="1:17" x14ac:dyDescent="0.3">
      <c r="B29" s="29" t="s">
        <v>24</v>
      </c>
    </row>
    <row r="30" spans="1:17" x14ac:dyDescent="0.3">
      <c r="A30" s="31" t="s">
        <v>25</v>
      </c>
    </row>
    <row r="31" spans="1:17" x14ac:dyDescent="0.3">
      <c r="B31" t="s">
        <v>26</v>
      </c>
    </row>
    <row r="32" spans="1:17" x14ac:dyDescent="0.3">
      <c r="B32" t="s">
        <v>27</v>
      </c>
    </row>
    <row r="33" spans="1:2" x14ac:dyDescent="0.3">
      <c r="A33" s="31" t="s">
        <v>28</v>
      </c>
    </row>
    <row r="34" spans="1:2" x14ac:dyDescent="0.3">
      <c r="B34" t="s">
        <v>29</v>
      </c>
    </row>
    <row r="35" spans="1:2" x14ac:dyDescent="0.3">
      <c r="A35" s="31"/>
      <c r="B35" t="s">
        <v>30</v>
      </c>
    </row>
    <row r="36" spans="1:2" x14ac:dyDescent="0.3">
      <c r="A36" s="31" t="s">
        <v>45</v>
      </c>
    </row>
    <row r="37" spans="1:2" x14ac:dyDescent="0.3">
      <c r="B37" s="29" t="s">
        <v>46</v>
      </c>
    </row>
    <row r="38" spans="1:2" x14ac:dyDescent="0.3">
      <c r="B38" s="29" t="s">
        <v>47</v>
      </c>
    </row>
  </sheetData>
  <mergeCells count="10">
    <mergeCell ref="A21:B21"/>
    <mergeCell ref="A22:B22"/>
    <mergeCell ref="A23:B23"/>
    <mergeCell ref="A24:B24"/>
    <mergeCell ref="A1:G1"/>
    <mergeCell ref="A5:Q5"/>
    <mergeCell ref="A6:B6"/>
    <mergeCell ref="C6:Q6"/>
    <mergeCell ref="A9:B9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42</vt:i4>
      </vt:variant>
    </vt:vector>
  </HeadingPairs>
  <TitlesOfParts>
    <vt:vector size="42" baseType="lpstr">
      <vt:lpstr>20161 </vt:lpstr>
      <vt:lpstr>20162 </vt:lpstr>
      <vt:lpstr>20163 </vt:lpstr>
      <vt:lpstr>20164 </vt:lpstr>
      <vt:lpstr>20171 </vt:lpstr>
      <vt:lpstr>20172 </vt:lpstr>
      <vt:lpstr>20173</vt:lpstr>
      <vt:lpstr>20174</vt:lpstr>
      <vt:lpstr>20181 </vt:lpstr>
      <vt:lpstr>20182</vt:lpstr>
      <vt:lpstr>20183 </vt:lpstr>
      <vt:lpstr>20184</vt:lpstr>
      <vt:lpstr>20191</vt:lpstr>
      <vt:lpstr>20192</vt:lpstr>
      <vt:lpstr>20193</vt:lpstr>
      <vt:lpstr>20194</vt:lpstr>
      <vt:lpstr>20201</vt:lpstr>
      <vt:lpstr>20202</vt:lpstr>
      <vt:lpstr>20203</vt:lpstr>
      <vt:lpstr>20204</vt:lpstr>
      <vt:lpstr>20211</vt:lpstr>
      <vt:lpstr>20212</vt:lpstr>
      <vt:lpstr>20213</vt:lpstr>
      <vt:lpstr>20214</vt:lpstr>
      <vt:lpstr>20221</vt:lpstr>
      <vt:lpstr>20222</vt:lpstr>
      <vt:lpstr>20223</vt:lpstr>
      <vt:lpstr>20224</vt:lpstr>
      <vt:lpstr>20231</vt:lpstr>
      <vt:lpstr>20232</vt:lpstr>
      <vt:lpstr>20233</vt:lpstr>
      <vt:lpstr>20234</vt:lpstr>
      <vt:lpstr>20241</vt:lpstr>
      <vt:lpstr>20242</vt:lpstr>
      <vt:lpstr>Feuil1</vt:lpstr>
      <vt:lpstr>20243</vt:lpstr>
      <vt:lpstr>20244</vt:lpstr>
      <vt:lpstr>20251</vt:lpstr>
      <vt:lpstr>20252</vt:lpstr>
      <vt:lpstr>20253</vt:lpstr>
      <vt:lpstr>20254</vt:lpstr>
      <vt:lpstr>20261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Piette Marie-Clémentine</dc:creator>
  <cp:lastModifiedBy>Marie-Clémentine Piette</cp:lastModifiedBy>
  <cp:lastPrinted>2019-04-29T14:38:57Z</cp:lastPrinted>
  <dcterms:created xsi:type="dcterms:W3CDTF">2017-06-06T13:05:52Z</dcterms:created>
  <dcterms:modified xsi:type="dcterms:W3CDTF">2026-10-10T09:56:14Z</dcterms:modified>
</cp:coreProperties>
</file>